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620" windowWidth="12375" windowHeight="5535" tabRatio="871" activeTab="1"/>
  </bookViews>
  <sheets>
    <sheet name="ศูนย์เด็กเล็ก" sheetId="1" r:id="rId1"/>
    <sheet name="สรุปผลการประเมิน" sheetId="2" r:id="rId2"/>
    <sheet name="ตัวชี้วัด" sheetId="3" r:id="rId3"/>
    <sheet name="Sheet1" sheetId="4" r:id="rId4"/>
    <sheet name="BFH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D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B252" authorId="1">
      <text>
        <r>
          <rPr>
            <b/>
            <sz val="8"/>
            <rFont val="Tahoma"/>
            <family val="0"/>
          </rPr>
          <t>iLLUSiON:</t>
        </r>
        <r>
          <rPr>
            <sz val="8"/>
            <rFont val="Tahoma"/>
            <family val="0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<sst xmlns="http://schemas.openxmlformats.org/spreadsheetml/2006/main" count="352" uniqueCount="340">
  <si>
    <t>ลำดับ</t>
  </si>
  <si>
    <t>ประเมิน</t>
  </si>
  <si>
    <t>Weight</t>
  </si>
  <si>
    <t>คะแนน</t>
  </si>
  <si>
    <t>1 ผ่าน 0 ไม่ผ่าน</t>
  </si>
  <si>
    <t>10 ก.</t>
  </si>
  <si>
    <t>10 ข.</t>
  </si>
  <si>
    <t>10 ค.</t>
  </si>
  <si>
    <t>รหัส</t>
  </si>
  <si>
    <t>Topic</t>
  </si>
  <si>
    <t>5 ก.</t>
  </si>
  <si>
    <t>5 ข.</t>
  </si>
  <si>
    <t>5 ค.</t>
  </si>
  <si>
    <t>5 ง.</t>
  </si>
  <si>
    <t>5 จ.</t>
  </si>
  <si>
    <t>5 ฉ.</t>
  </si>
  <si>
    <t>5 ช.</t>
  </si>
  <si>
    <t>5 ซ.</t>
  </si>
  <si>
    <t>5 ญ.</t>
  </si>
  <si>
    <t>6 ก.</t>
  </si>
  <si>
    <t>7 ก.</t>
  </si>
  <si>
    <t>7 ข.</t>
  </si>
  <si>
    <t>8 ก.</t>
  </si>
  <si>
    <t>8 ข.</t>
  </si>
  <si>
    <t>9 ก.</t>
  </si>
  <si>
    <t>9 ข.</t>
  </si>
  <si>
    <t>ผู้รับการประเมินประเด็นการประเมิน</t>
  </si>
  <si>
    <t>วิธีตรวจสอบ</t>
  </si>
  <si>
    <t xml:space="preserve">   1.2 วิธีการชั่งน้ำหนักและวัดส่วนสูงถูกต้อง</t>
  </si>
  <si>
    <t xml:space="preserve">   1.3 ประเมินภาวะการเจริญเติบโตทุก 3 เดือน</t>
  </si>
  <si>
    <t xml:space="preserve">   1.4 ประเมินพฤติกรรมการบริโภคอาหารภาคเรียนละ 1 ครั้ง</t>
  </si>
  <si>
    <t>การเจริญเติบโตของเด็ก</t>
  </si>
  <si>
    <t>ภาคเรียนละ 1 ครั้ง</t>
  </si>
  <si>
    <t xml:space="preserve">การคัดกรองพัฒนาการกับผู้ปกครอง/เจ้าหน้าที่สาธารณสุข / </t>
  </si>
  <si>
    <t>หน่วยงานต้นสังกัด</t>
  </si>
  <si>
    <t>พัฒนาการ</t>
  </si>
  <si>
    <t xml:space="preserve">บูรณาการไปกับกิจกรรมการเรียนการสอน </t>
  </si>
  <si>
    <t xml:space="preserve">   </t>
  </si>
  <si>
    <t>การเรียนการสอน</t>
  </si>
  <si>
    <t xml:space="preserve">   6.1  ขอดูผลการประเมินความฉลาดทางอารมณ์และการแจ้งผล</t>
  </si>
  <si>
    <t xml:space="preserve">   6.2 ขอดูแผนการสอนที่มีบูรณาการเรื่องการส่งเสริม</t>
  </si>
  <si>
    <t>ความฉลาดทางอารมณ์</t>
  </si>
  <si>
    <t>อย่างน้อยวันละ 1 ครั้ง</t>
  </si>
  <si>
    <t>และไม่มีกลิ่นเหม็น โดยผนังห้องและครุภัณฑ์ต่างๆ ใช้สีที่ไม่เป็นพิษ</t>
  </si>
  <si>
    <t>ตามมาตรฐานกำหนด</t>
  </si>
  <si>
    <t xml:space="preserve"> มีอากาศถ่ายเทสะดวก และประตูไม่ใส่กลอนหรือลูกบิด</t>
  </si>
  <si>
    <t xml:space="preserve">ผู้ใหญ่ต้องมีสิ่งช่วยเสริมการใช้ที่ปลอดภัย เช่น ฐานรองนั่งสำหรับชักโครก </t>
  </si>
  <si>
    <t>ราวจับ เป็นต้น</t>
  </si>
  <si>
    <t>ห้องน้ำ ห้องส้วม</t>
  </si>
  <si>
    <t>ห้องครัว ห้องรับประทานอาหาร ห้องส้วม เป็นต้น</t>
  </si>
  <si>
    <t>ติดตั้งบริเวณห้องส้วม และที่รับประทานอาหาร โดยเฉลี่ยอย่างน้อย 1 จุด</t>
  </si>
  <si>
    <t>ไม่มีน้ำขัง ไม่ลื่น)</t>
  </si>
  <si>
    <t>และปลอดภัยกับเด็ก</t>
  </si>
  <si>
    <t>รวมกัน ไม่น้อยกว่าร้อยละ 20 ของพื้นที่ห้อง</t>
  </si>
  <si>
    <t>ผลไม้ เนื้อสัตว์สุก เนื้อสัตว์ดิบ</t>
  </si>
  <si>
    <t>หรือล้างด้วยน้ำไหล หรือใช้สารเคมีที่ปลอดภัย</t>
  </si>
  <si>
    <t>(แบบประเมินในสมุดบันทึกสุขภาพแม่และเด็กอย่างน้อยปีละ 1 ครั้ง)</t>
  </si>
  <si>
    <t>หรือ x-ray ปอดอย่างน้อยทุก 2 ปี</t>
  </si>
  <si>
    <t>และผ้ากันเปื้อนขณะปฏิบัติงานและซักทำความสะอาดทุกวัน</t>
  </si>
  <si>
    <t xml:space="preserve">และมีผลการตรวจสุขภาพประจำปี เช่น ตรวจร่างกายทั่วไป ตรวจ x-ray ปอด </t>
  </si>
  <si>
    <t>ตรวจอุจจาระและโรคติดต่อทางอาหาร ตรวจผิวหนัง</t>
  </si>
  <si>
    <t>ชุมชน และมีการประชุมอย่างน้อยปีละ 2 ครั้ง</t>
  </si>
  <si>
    <t>รวมคะแนน</t>
  </si>
  <si>
    <r>
      <t xml:space="preserve">   </t>
    </r>
    <r>
      <rPr>
        <u val="single"/>
        <sz val="12"/>
        <rFont val="Cordia New"/>
        <family val="2"/>
      </rPr>
      <t>น้ำดื่ม</t>
    </r>
    <r>
      <rPr>
        <sz val="12"/>
        <rFont val="Cordia New"/>
        <family val="2"/>
      </rPr>
      <t xml:space="preserve"> ต้องมีคุณลักษณะ ดังนี้</t>
    </r>
  </si>
  <si>
    <t>(ร่าง)  มาตรฐานศูนย์เด็กเล็กคุณภาพ กระทรวงสาธารณสุข</t>
  </si>
  <si>
    <t xml:space="preserve">   1.1 มีเครื่องชั่งน้ำหนัก และเครื่องวัดส่วนสูงที่ได้มาตรฐาน</t>
  </si>
  <si>
    <t>สมุดประจำตัวเด็ก/สมุดบันทึกสุขภาพแม่และเด็ก/แผนแก้ไขปัญหาภาวะโภชนาการ</t>
  </si>
  <si>
    <t>ดูจากรายการอาหารย้อนหลัง 1 เดือน และสังเกตจากอาหารที่จัดให้เด็กใน</t>
  </si>
  <si>
    <t>วันที่ทำการประเมิน สุ่มถามเด็ก 3-5 คน และครูผู้ดูแลเด็ก อย่างน้อย 1 คน</t>
  </si>
  <si>
    <t>บริเวณที่เตรียมนมและอุปกรณ์ต่างๆ ต้องสะอาด</t>
  </si>
  <si>
    <t>กรณีที่ไม่ได้ปรุงอาหารเอง ให้ไปตรวจสอบสถานที่ผลิตอาหารตามมาตรฐานข้างต้น</t>
  </si>
  <si>
    <t>พร้อมทั้งการขนส่งอาหารที่พร้อมบริโภค ต้องมีการปกปิด</t>
  </si>
  <si>
    <t>ตรวจและสังเกตน้ำดื่มน้ำใช้มีปริมาณเพียงพอ และภาชนะที่บรรจุ</t>
  </si>
  <si>
    <t>วางสูงจากพื้นอย่างน้อย 60 ซม. และบริเวณที่ล้างต้องมีการระบายน้ำที่ดี ไม่เฉอะแฉะ</t>
  </si>
  <si>
    <t>ตรวจสอบและสังเกตการจัดเตรียมและการปรุงอาหาร</t>
  </si>
  <si>
    <t>ตรวจสอบและสังเกตอุปกรณ์และภาชนะ</t>
  </si>
  <si>
    <t>ตรวจสอบ สังเกต และสัมภาษณ์</t>
  </si>
  <si>
    <t>ตรวจสอบ และสังเกตการจัดเตรียมผัก ผลไม้ เนื้อสัตว์ และเครื่องปรุง</t>
  </si>
  <si>
    <t>ตรวจสอบและสังเกต ของเล่นและสื่อ</t>
  </si>
  <si>
    <t>ตรวจสอบและสังเกต การจัดกิจกรรมในวันที่ประเมิน พร้อมทั้งดูแผนจัดกิจกรรม</t>
  </si>
  <si>
    <t>ย้อนหลัง 3 เดือน</t>
  </si>
  <si>
    <t xml:space="preserve"> </t>
  </si>
  <si>
    <t>ขอดูรูปจัดบอร์ดที่ผ่านมา และสังเกตบอร์ดความรู้ในวันที่ไปประเมิน</t>
  </si>
  <si>
    <t>การจัดสภาพแวดล้อมภายนอกอาคาร</t>
  </si>
  <si>
    <t>ตรวจสอบและสังเกต</t>
  </si>
  <si>
    <t>หากโรคหวัด โรคไข้เลือดออก โรคตาแดง ฯลฯ อย่างน้อยปีละ 1 ครั้ง</t>
  </si>
  <si>
    <t>พิจารณาจากจำนวนเด็กทั้งหมดตามทะเบียนต่อครูผู้ดูแลเด็ก</t>
  </si>
  <si>
    <t>พิจารณาจากผลการตรวจสุขภาพประจำปี หรือใบรับรองแพทย์</t>
  </si>
  <si>
    <t>ใบรับรองการอบรม หรือเอกสารการจัดอบรม</t>
  </si>
  <si>
    <t>หลักฐานการศึกษา</t>
  </si>
  <si>
    <t>คำสั่งแต่งตั้งคณะกรรมการและการประชุม</t>
  </si>
  <si>
    <t>มีแผนการจัดกิจกรรมสร้างเสริมสุขภาพ</t>
  </si>
  <si>
    <t xml:space="preserve">         1.3.1 การคำนวณอายุเด็ก ชั่งน้ำหนัก วัดส่วนสูง และแปลผล</t>
  </si>
  <si>
    <t xml:space="preserve">         1.3.2 แจ้งและอธิบายผลการประเมินให้กับพ่อแม่ หรือผู้ปกครองพร้อมคำแนะนำ</t>
  </si>
  <si>
    <t xml:space="preserve">   1.3 กรณีเด็กมีพัฒนาการสมวัย มีแนวทางส่งเสริมพัฒนาการ </t>
  </si>
  <si>
    <t>1.2 ขอดูเอกสาร/บันทึก</t>
  </si>
  <si>
    <t xml:space="preserve">   1.4 หากพบเด็กที่มีพัฒนาการสงสัยล่าช้ามีการจัดกิจกรรมที่สอดคล้อง</t>
  </si>
  <si>
    <t xml:space="preserve">   1.4.1 แนวทางการดูแลเด็กช่วยเหลือเด็กที่มีพัฒนาการสงสัยล่าช้า</t>
  </si>
  <si>
    <t xml:space="preserve">   1.4.2 ทะเบียนการส่งต่อ</t>
  </si>
  <si>
    <t xml:space="preserve">    1.1 เด็กทุกคนได้รับการตรวจสุขภาพและบันทึกทุกวัน โดยการ</t>
  </si>
  <si>
    <t xml:space="preserve">          1.1.1 เด็กมีไข้ ไอ น้ำมูก ผื่นตามตัวหรือไม่</t>
  </si>
  <si>
    <t xml:space="preserve">          1.1.2 สังเกตอาการ/ภาวะแทรกซ้อน เช่น ท้องร่วง อาการไข้ในช่วงบ่าย</t>
  </si>
  <si>
    <t>และกิจกรรมต่างๆ สำหรับเด็กอย่างน้อยสัปดาห์ละ 1 ครั้ง</t>
  </si>
  <si>
    <t xml:space="preserve">    1.2 มีกิจกรรมส่งเสริมป้องกันควบคุมโรคติดต่อสอดแทรกในการจัดกิจกรรมการเรียนรู้</t>
  </si>
  <si>
    <t xml:space="preserve">     1.1 การล้างมือทุกครั้งก่อนหยิบจับอาหารเข้าปาก หรือออกจากห้องสุขา</t>
  </si>
  <si>
    <t xml:space="preserve">     1.2 ใช้ผ้าหรือกระดาษทิชชูปิดปากขณะไอ จาม </t>
  </si>
  <si>
    <t>สังเกตการปฏิบัติการตรวจสุขภาพเด็กหน้าเสาธงในวันที่ไปประเมิน</t>
  </si>
  <si>
    <t>ขอดูแผนการจัดกิจกรรม</t>
  </si>
  <si>
    <t xml:space="preserve">    3.1 ผู้ดูแลเด็กได้รับการอบรมหรือถ่ายทอดความรู้เกี่ยวกับโรคติดต่อ เช่น โรคมือ เท้า</t>
  </si>
  <si>
    <t xml:space="preserve">    3.2 มีสรุปการดำเนินงานด้านการป้องกันและควบคุมโรคติดต่อในปีที่ผ่านมา</t>
  </si>
  <si>
    <t xml:space="preserve">    5.1 มีมุ้งลวดสภาพดี ติดตั้งบริเวณห้องนอนหรือทั้งอาคาร</t>
  </si>
  <si>
    <t>ขอดูแผนและกิจกรรม/รูปถ่าย</t>
  </si>
  <si>
    <t xml:space="preserve">    2.5 ชิมนมก่อนให้ที่จะให้เด็กรับประทาน</t>
  </si>
  <si>
    <t>ดูรูปและหลักฐาน</t>
  </si>
  <si>
    <t xml:space="preserve">    5.4 มีตู้ยาและยาสามัญประจำบ้าน เช่น พาราเซลตามอล ORS อุปกรณ์ชุดทำแผล</t>
  </si>
  <si>
    <t xml:space="preserve">    5.3 มีห้องแยกหรือบริเวณแยกเด็กป่วย  </t>
  </si>
  <si>
    <t>พร้อมใช้และไม่หมดอายุ</t>
  </si>
  <si>
    <t xml:space="preserve">    4.1 มีทะเบียนและประวัติการรับวัคซีน</t>
  </si>
  <si>
    <t>สุ่มเด็ก 3-5 คน ให้ล้างมือ</t>
  </si>
  <si>
    <t>สุ่มถามเด็กด้วยคำถาม เมื่อเป็นหวัดลูกทำอย่างไร</t>
  </si>
  <si>
    <t>ไปดูสถานที่ห้องแยก/เด็กป่วย</t>
  </si>
  <si>
    <t xml:space="preserve">    2.1 ทำความสะอาดของเล่น ที่นอน/เครื่องนอนทุกสัปดาห์ </t>
  </si>
  <si>
    <t xml:space="preserve">    2.4 ทำความสะอาดแก้วน้ำส่วนตัว/ส่วนรวมของเด็กทุกครั้งที่ใช้งาน</t>
  </si>
  <si>
    <t>ต่อเด็ก 10 คน และมีการทำความสะอาดทุกวัน</t>
  </si>
  <si>
    <t xml:space="preserve">   1.2 แจ้งผลการคัดกรองและสอนการส่งเสริมพัฒนาการเด็กแก่พ่อแม่ หรือผู้เลี้ยงดูเด็ก</t>
  </si>
  <si>
    <t>เช่น นมรสจืด ผลไม้ ขนมไทยรส  ไม่หวานจัด เป็นต้น</t>
  </si>
  <si>
    <t>ทำความสะอาดง่าย เป็นระเบียบไม่ชำรุดและทำความสะอาดหลังประกอบอาหารทุกครั้ง</t>
  </si>
  <si>
    <t xml:space="preserve">         1.3.3 มีการจัดส่งต่อข้อมูลไปยังเจ้าหน้าที่สาธารณสุข/อปท.</t>
  </si>
  <si>
    <t xml:space="preserve">         1.3.4 มีแผนแก้ไขปัญหาเด็กที่ อ้วน ผอม เตี้ย กว่ามาตรฐาน</t>
  </si>
  <si>
    <t>เกลือ น้ำปลา ซีอิ๊ว</t>
  </si>
  <si>
    <t>1.1 มีเครื่องชั่ง นน. และ สส. ตามมาตรฐาน</t>
  </si>
  <si>
    <t>1.2 สาธิตการชั่ง วัด สส.ให้ดู</t>
  </si>
  <si>
    <t>1.3 ขอดูรายงาน/เอกสาร/กราฟการเจริญเติบโต/</t>
  </si>
  <si>
    <t xml:space="preserve">    2.2 จัดอาหารว่างที่มีคุณค่าทางโภชนาการ ไม่หวานจัด ไม่เค็มจัด ไม่มีไขมันสูง </t>
  </si>
  <si>
    <t xml:space="preserve">    2.3 เด็กไม่กินจุบจิบ / ขนมกรุบกรอบ / ขนมขบเคี้ยว</t>
  </si>
  <si>
    <t xml:space="preserve">    2.1 เด็กทุกคนได้รับการประเมินความฉลาดทางอารมณ์ปีละ 1 ครั้ง</t>
  </si>
  <si>
    <t xml:space="preserve">    2.2 มีแนวทางการส่งเสริมความฉลาดทางอารมณ์ บูรณาการไปกับ</t>
  </si>
  <si>
    <t xml:space="preserve">    3.1 มีของเล่นและสื่ออุปกรณ์ต่างๆ ในการจัดกิจกรรม จัดเป็นระเบียบ</t>
  </si>
  <si>
    <t>สะอาด พร้อมใช้เพียงพอ และเหมาะสมตามวัย</t>
  </si>
  <si>
    <t xml:space="preserve">    3.2  มีหนังสือนิทานที่เหมาะสมกับวัยและเพียงพอ มีการเล่านิทานให้เด็กฟัง</t>
  </si>
  <si>
    <t xml:space="preserve">    3.3 มีกิจกรรมประจำวันในการส่งเสริมพัฒนาการเด็ก (6 กิจกรรมหลัก)</t>
  </si>
  <si>
    <t xml:space="preserve">    4.1 มีการจัดบอร์ดความรู้ ข่าวสาร และข้อมูลสุขภาพเด็ก อย่างน้อย</t>
  </si>
  <si>
    <t xml:space="preserve">เทอมละ 1 ครั้ง หรือมีมุมเอกสาร หนังสือ ความรู้ให้กับผู้ปกครอง </t>
  </si>
  <si>
    <t xml:space="preserve">    4.2 มีการให้ความรู้ คำแนะนำแก่ผู้ปกครองเด็ก อย่างน้อยภาคเรียนละ 1 ครั้ง</t>
  </si>
  <si>
    <t>4.1 ดูรายงานการประชุมพร้อมทั้งได้มีข้อมูลเด็กแจ้งแก่ผู้ปกครอง</t>
  </si>
  <si>
    <t>4.2 ดูเนื้อหาการให้ความรู้กับผู้ปกครอง เช่น กิน กอด เล่น เล่า</t>
  </si>
  <si>
    <t>1.1  มีการบันทึกผลการคัดกรองเด็กทุกครั้ง และแจ้งผล</t>
  </si>
  <si>
    <t>1.3 ขอดูแผนการสอนที่มีการบูรณาการเรื่องการส่งเสริม</t>
  </si>
  <si>
    <t>1.4. ทะเบียนเด็กที่มีพัฒนาการสงสัยล่าช้า</t>
  </si>
  <si>
    <t xml:space="preserve">         1.4.1 แจ้งและอธิบายผลการประเมินให้กับพ่อแม่ หรือผู้ปกครองทราบทุกครั้ง</t>
  </si>
  <si>
    <t xml:space="preserve">พร้อมกับให้คำแนะนำปรึกษา </t>
  </si>
  <si>
    <t>1.4 ดูสรุปผลการประเมินพฤติกรรม/และการปรับพฤติกรรมบริโภค</t>
  </si>
  <si>
    <t xml:space="preserve">    2.1 จัดอาหารกลางวันและอาหารว่าง ครบ 5 กลุ่มอาหารทุกวัน (กลุ่มข้าว-แป้ง  กลุ่มผัก </t>
  </si>
  <si>
    <t>กลุ่มผลไม้ กลุ่มเนื้อสัตว์ และกลุ่มนม) และมีปริมาณเพียงพอและเหมาะสมตามภาวะ</t>
  </si>
  <si>
    <t xml:space="preserve">    2.4 เด็กไม่ดูดนมจากขวด และไม่นำขวดนมมาศูนย์ฯ หลังจากเข้ามาอยู่ในศูนย์ฯ 1 เดือน</t>
  </si>
  <si>
    <t>เครื่องกรองน้ำตามคำแนะนำของผลิตภัณฑ์นั้นๆ หรือน้ำบรรจุขวดที่ได้รับอนุญาตจาก อย.</t>
  </si>
  <si>
    <r>
      <t xml:space="preserve">   </t>
    </r>
    <r>
      <rPr>
        <u val="single"/>
        <sz val="12"/>
        <rFont val="Cordia New"/>
        <family val="2"/>
      </rPr>
      <t>น้ำใช้</t>
    </r>
    <r>
      <rPr>
        <sz val="12"/>
        <rFont val="Cordia New"/>
        <family val="2"/>
      </rPr>
      <t xml:space="preserve">  เป็นน้ำประปาหรือน้ำบาดาล หรือน้ำที่สะอาด ปลอดภัย ภาชนะบรรจุต้องสะอาดมีฝาปิด</t>
    </r>
  </si>
  <si>
    <t>อย่างน้อย 60 เซนติเมตร มีการทำความสะอาดทุกครั้งก่อนมีการเติมน้ำ</t>
  </si>
  <si>
    <t>จัดกิจกรรม มีการป้องกัน ไม่ให้เด็กเข้ามาในบริเวณนี้ได้ บริเวณที่ประกอบอาหาร ควรมีอ่าง</t>
  </si>
  <si>
    <t>การระบายน้ำดี</t>
  </si>
  <si>
    <t xml:space="preserve">สำหรับล้างอาหารโต๊ะประกอบอาหารและตู้เย็น มีการระบายอากาศดี ไม่มีกลิ่นควันรบกวนเด็ก </t>
  </si>
  <si>
    <t>กระเบื้องเคลือบสเตนเลส โฟไมก้า พื้นผิวโต๊ะหรือเคาน์เตอร์ประกอบอาหารต้องสูงจากพื้น</t>
  </si>
  <si>
    <t>อย่างน้อย 60 ซม. เพื่อความสะดวกขณะยืนปฏิบัติงาน โต๊ะควรสูง 80-85 ซม.</t>
  </si>
  <si>
    <t xml:space="preserve">    1.1 เด็กทุกคนได้รับการคัดกรองพัฒนาการด้วยแบบอนามัย 55 ภาคเรียนละ 1 ครั้ง</t>
  </si>
  <si>
    <t xml:space="preserve">กับปัญหาพัฒนาการของเด็กและหลังจาก 1 เดือน ประเมินซ้ำ หากยังมีปัญหาให้ส่งต่อ รพ.สต. </t>
  </si>
  <si>
    <t xml:space="preserve">     1.3 มีอ่างล้างมือพร้อมก๊อกน้ำ สบู่ ผ้าหรือกระดาษเช็ดมือที่สะอาด </t>
  </si>
  <si>
    <t xml:space="preserve">     1.4 มีสถานที่แปรงฟันที่เหมาะสมกับเด็ก (สะอาด ไม่มีคราบสกปรก </t>
  </si>
  <si>
    <t xml:space="preserve">     1.2 พื้น ฝาผนัง และบริเวณภายในอาคารแห้ง สะอาด ไม่มีคราบสกปรก </t>
  </si>
  <si>
    <t xml:space="preserve">     1.1 พื้นที่ใช้สอยแยกเป็นสัดส่วนตามกิจกรรม เช่น ส่วนการเรียนรู้ ห้องนอน </t>
  </si>
  <si>
    <t xml:space="preserve">     1.5 มีแสงสว่างที่เพียงพอ สามารถอ่านหนังสือ ทำกิจกรรมได้สบายตา</t>
  </si>
  <si>
    <t xml:space="preserve">     1.6 มีหน้าต่างหรือช่องลมระบายอากาศเพียงพอ มีหน้าต่างและช่องลม</t>
  </si>
  <si>
    <t xml:space="preserve">      1.7 มีพื้นที่ใช้สอย เฉลี่ย 2 ตารางเมตรต่อเด็ก 1 คน</t>
  </si>
  <si>
    <t xml:space="preserve">     2.1 ห้องน้ำ ห้องส้วม สะอาด พื้นไม่ลื่น ไม่มีคราบสกปรก ไม่มีกลิ่นเหม็น</t>
  </si>
  <si>
    <t xml:space="preserve">     2.2 โถส้วมมีการติดตั้งไม่สูง ขนาดเหมาะสมกับเด็ก ถ้าสูงหรือเป็นของ</t>
  </si>
  <si>
    <t xml:space="preserve">     2.3 ไม่เก็บอุปกรณ์ทำความสะอาด หรือสิ่งของอื่นๆ ที่ไม่เกี่ยวข้องไว้ใน</t>
  </si>
  <si>
    <t xml:space="preserve">     2.4 ห้องน้ำแยกส่วนออกจากห้องส้วม และห้องส้วมควรแยกชาย-หญิง</t>
  </si>
  <si>
    <t xml:space="preserve">     2.5 จำนวนโถส้วมอุจจาระ โดยเฉลี่ยอย่างน้อย 1 โถต่อเด็ก 10-12 คน</t>
  </si>
  <si>
    <t xml:space="preserve">     2.6 อ่างล้างมือ/สถานที่ล้างมือ สะอาด ไม่มีคราบสกปรก ไม่มีกลิ่นเหม็น</t>
  </si>
  <si>
    <t xml:space="preserve">    3.1 โครงสร้างอาคารแข็งแรง ไม่ชำรุด</t>
  </si>
  <si>
    <t xml:space="preserve">    4.2 มีการจัดเก็บขยะออกจากอาคารทุกวัน</t>
  </si>
  <si>
    <t xml:space="preserve">    6.2 ที่นอน หมอน ผ้าห่ม มีประจำตัวเด็กทุกคน สะอาด ไม่มีกลิ่นเหม็น</t>
  </si>
  <si>
    <t xml:space="preserve">    6.4 โต๊ะ เก้าอี้ สำหรับรับประทานอาหารหรือทำกิจกรรมมีขนาดที่เหมาะสม</t>
  </si>
  <si>
    <t xml:space="preserve">     1.1 สุขภาพแข็งแรง ไม่มีอาการป่วยด้วยโรคติดต่อ ไม่ติดยาเสพติด</t>
  </si>
  <si>
    <t xml:space="preserve">     1.2 แต่งกายสะอาด เรียบร้อย</t>
  </si>
  <si>
    <t xml:space="preserve">     1.3 มีการประเมินและวิเคราะห์ความเครียดด้วยตนเอง</t>
  </si>
  <si>
    <t xml:space="preserve">     1.4 มีการตรวจสุขภาพประจำปีทุกปี (ตรวจสุขภาพทั่วไป) </t>
  </si>
  <si>
    <t>สำหรับผู้ปกครองและชุมชน</t>
  </si>
  <si>
    <t xml:space="preserve">    4.1 น้ำต้มสุก หรือน้ำที่ผ่านระบบการปรับปรุงคุณภาพแล้ว เช่น น้ำกรองที่มีการบำรุงรักษา</t>
  </si>
  <si>
    <t xml:space="preserve">    4.2 ภาชนะบรรจุน้ำต้องสะอาด มีฝาปิดและมีก๊อกน้ำเปิดปิดได้ และวางสูงจากพื้น</t>
  </si>
  <si>
    <t>5. กรณีที่จัดเตรียมและปรุงอาหาร</t>
  </si>
  <si>
    <t xml:space="preserve">    5.1 สถานที่เตรียม ปรุงอาหาร สะอาด ถูกสุขลักษณะ </t>
  </si>
  <si>
    <t xml:space="preserve">          5.1.1 จัดให้มีสถานที่ประกอบอาหารเป็นระเบียบมีการกั้นแยกจากบริเวณที่นอนหรือ</t>
  </si>
  <si>
    <t xml:space="preserve">          5.1.2 สภาพโดยทั่วไป พื้น ผนัง เพดาน เตาไฟ ทำด้วยวัสดุที่แข็งแรง คงทน </t>
  </si>
  <si>
    <t xml:space="preserve">          5.1.3 โต๊ะที่ใช้ประกอบอาหารแข็งแรงสภาพดี พื้นผิวเรียบ ไม่ดูดซึมน้ำ เช่น</t>
  </si>
  <si>
    <t xml:space="preserve">          5.1.4 มีการปกปิดอาหารป้องกันแมลง และพาหะนำโรค</t>
  </si>
  <si>
    <t xml:space="preserve">          5.1.5 ถ้ามีการเตรียมนม ควรจัดสถานที่แยกจากบริเวณที่ประกอบอาหารทั่วไป</t>
  </si>
  <si>
    <t xml:space="preserve">    5.2 อุปกรณ์และภาชนะใส่อาหารปลอดภัยและสะอาด</t>
  </si>
  <si>
    <t xml:space="preserve">          5.2.2 ที่ล้างภาชนะ อุปกรณ์ ควรใช้อ่างที่มีก๊อกน้ำและท่อระบายน้ำ </t>
  </si>
  <si>
    <t>หรือสีอ่อน ไม่แตกง่ายหรือมีความคม</t>
  </si>
  <si>
    <t xml:space="preserve">          5.2.1 ภาชนะใส่อาหารทำด้วยวัสดุที่ปลอดภัย เช่น สแตนเลส อลูมิเนียม เมลามีนสีขาว </t>
  </si>
  <si>
    <t xml:space="preserve">          5.2.3 ล้างภาชนะ อุปกรณ์ด้วยน้ำยาล้างภาชนะ และน้ำสะอาดอีกอย่างน้อย2 ครั้ง</t>
  </si>
  <si>
    <t>หรือล้างด้วยน้ำไหล</t>
  </si>
  <si>
    <t xml:space="preserve">          5.2.4 ภาชนะ อุปกรณ์เมื่อล้างเสร็จแล้ว ต้องคว่ำให้แห้ง ห้ามเช็ด วางในตะแกรงโปร่งสะอาด</t>
  </si>
  <si>
    <t>สูงจากพื้น 60 ซม.</t>
  </si>
  <si>
    <t xml:space="preserve">          5.2.5 เขียง มีด สภาพดี สะอาด แยกใช้ตามประเภทของอาหาร ได้แก่ ผัก </t>
  </si>
  <si>
    <t xml:space="preserve">   5.3 ผักสด ผลไม้ เนื้อสัตว์ เครื่องปรุง และการเก็บอาหาร</t>
  </si>
  <si>
    <t xml:space="preserve">         5.3.1 ผักสด ผลไม้ เครื่องปรุงต้องล้างด้วยน้ำสะอาดอย่างน้อย 2 ครั้ง </t>
  </si>
  <si>
    <t xml:space="preserve">         5.3.2 เนื้อสัตว์ทุกชนิดต้องปรุงให้สุกด้วยความร้อนอย่างทั่วถึง</t>
  </si>
  <si>
    <t xml:space="preserve">         5.3.4 มีการใช้เครื่องปรุงที่มีสารไอโอดีนในการประกอบอาหารทุกครั้ง เช่น</t>
  </si>
  <si>
    <t xml:space="preserve">   5.4 ผู้ประกอบอาหารหรือผู้จัดเตรียมอาหาร</t>
  </si>
  <si>
    <t xml:space="preserve">         5.4.1 ผู้ประกอบอาหารแต่งกายสะอาด สวมเสื้อมีแขน  ใส่หมวกคลุมผม</t>
  </si>
  <si>
    <t xml:space="preserve">         5.4.2  ผู้ประกอบอาหารหรือจัดเตรียมอาหารเป็นประจำมีสุขภาพดี </t>
  </si>
  <si>
    <t xml:space="preserve">         5.4.3 ได้รับการอบรมด้านสุขาภิบาลอาหารและโภชนาการภายใน 2 ปี</t>
  </si>
  <si>
    <t xml:space="preserve">    5.2 เจ้าหน้าที่และผู้ปฏิบัติงานในศูนย์เด็กเล็กสามารถใช้อุปกรณ์ถังดับเพลิงได้ดี</t>
  </si>
  <si>
    <t xml:space="preserve">    5.3 มีช่องทางที่สามารถนำพาเด็กออกนอกตัวอาคารได้อย่างปลอดภัยในกรณีฉุกเฉิน เช่น</t>
  </si>
  <si>
    <t>ประตูเข้า-ออกได้ 2 ช่องทาง เป็นต้น</t>
  </si>
  <si>
    <t>ป้องกันเด็กเล่น</t>
  </si>
  <si>
    <t xml:space="preserve">    5.4 ปลั๊กไฟติดตั้งสูงจากพื้นมากกว่า 1.5 เมตร หากสูงจากพื้นไม่ถึง 1.5 เมตร ควรมีฝาปิด</t>
  </si>
  <si>
    <t>ซ่อมแซมให้พร้อมใช้งาน</t>
  </si>
  <si>
    <t xml:space="preserve">    5.5 อุปกรณ์ไฟฟ้า และสายไฟ มีการจัดเก็บเป็นระเบียบและปลอดภัยหากชำรุดมีการ</t>
  </si>
  <si>
    <t xml:space="preserve">    5.6 มีการจัดเก็บสิ่งของเครื่องใช้ต่างๆ และสื่อในการจัดกิจกรรมให้เป็นระเบียบ</t>
  </si>
  <si>
    <t xml:space="preserve">    5.7 พื้นของสนามเด็กเล่นมีความเหมาะสมกับพื้นที่และปลอดภัย เช่น พื้นทราย สนามหญ้า</t>
  </si>
  <si>
    <t>หรือยางสังเคราะห์ เป็นต้น พร้อมทั้งมีการตรวจสอบความพร้อมใช้งานสม่ำเสมอ</t>
  </si>
  <si>
    <t xml:space="preserve">    5.8 เครื่องเล่นสำหรับเด็กได้มาตรฐานและความปลอดภัย  มีการติดตั้งในตำแหน่งที่เหมาะสม</t>
  </si>
  <si>
    <t>และยึดติดฐานรากที่มั่นคง พร้อมทั้งมีการตรวจสอบซ่อมบำรุงเป็นระยะ</t>
  </si>
  <si>
    <t>เป็นประจำ</t>
  </si>
  <si>
    <t xml:space="preserve">    5.9 ของเล่นสำหรับเด็กได้รับการรับรองมาตรฐานจาก มอก. และมีการทำความสะอาด</t>
  </si>
  <si>
    <t xml:space="preserve">    5.1 มีอุปกรณ์ดับเพลิงพร้อมใช้งาน เช่น ถังดับเพลิง ถังเก็บน้ำ และสายยาง เป็นต้น</t>
  </si>
  <si>
    <t>พร้อมทั้งมีการติดตั้ง จัดเก็บและตรวจสอบให้พร้อมใช้งาน</t>
  </si>
  <si>
    <t>มีการซ่อมแซมให้พร้อมใช้งาน</t>
  </si>
  <si>
    <t xml:space="preserve">    3.2 ส่วนประกอบของโครงสร้าง เช่น ประตู หน้าต่าง  และฝ้า เป็นต้น อยู่ในสภาพดี หากชำรุด</t>
  </si>
  <si>
    <t xml:space="preserve">    3.3 บริเวณภายนอกและรอบอาคาร สะอาด และปลอดภัย เช่น ไม่มีหลุม ไม่มีน้ำขังเฉอะแฉะ</t>
  </si>
  <si>
    <t>ไม่มีเศษวัสดุที่เป็นอันตราย ไม่มีแหล่งเพาะพันธุ์แมลงวัน ยุง และสัตว์นำโรค เป็นต้น</t>
  </si>
  <si>
    <t xml:space="preserve">รวมทั้งมีการกั้นขอบเขตชัดเจน </t>
  </si>
  <si>
    <t>และภายนอกอาคาร</t>
  </si>
  <si>
    <t xml:space="preserve">    4.1 มีภาชนะรองรับขยะสภาพดี มีฝาปิดมิดชิด พร้อมมีถุงรองรับขยะ โดยจัดให้มีทั้งภายใน</t>
  </si>
  <si>
    <t>ไปกำจัดอย่างถูกวิธี</t>
  </si>
  <si>
    <t xml:space="preserve">    4.3 ที่พักขยะเก็บมิดชิด สามารถป้องกันแมลงหรือสัตว์ไปรบกวน พร้อมทั้งมีการนำขยะ</t>
  </si>
  <si>
    <t xml:space="preserve">    6.1 มีแก้วน้ำดื่ม แก้วสำหรับแปรงฟันประจำตัวเด็กทุกคน และจัดเก็บแก้วน้ำในที่สะอาด</t>
  </si>
  <si>
    <t>สูงจากพื้นอย่างน้อย 60 ซ.ม. ถ้าในกรณีที่ใช้แก้วน้ำดื่มของศูนย์เด็กเล็กต้องมีเพียงพอ</t>
  </si>
  <si>
    <t>และไม่ใช้แก้วดื่ม ร่วมกัน และมีการทำความสะอาดหลังการใช้งานทุกครั้ง</t>
  </si>
  <si>
    <t>ไม่ปนเปื้อนสิ่งสกปรก</t>
  </si>
  <si>
    <t xml:space="preserve">    6.3 ของใช้สำหรับเด็กต้องมีการแยกเก็บเป็นรายบุคคล ให้เป็นระเบียบและบริเวณที่จัดเก็บ</t>
  </si>
  <si>
    <t xml:space="preserve">    2.3 ทำความสะอาดห้องนอน ห้องเรียน ห้องครัว ห้องน้ำ และรอบๆ บริเวณศูนย์เด็กฯ</t>
  </si>
  <si>
    <t>และของใช้เด็กทุกวัน</t>
  </si>
  <si>
    <t xml:space="preserve">    5.2 มีการกำจัดแหล่งเพาะพันธุ์ยุงลายทุกสัปดาห์ และไม่พบแมลง และสัตว์ที่เป็นพาหะ</t>
  </si>
  <si>
    <t xml:space="preserve">    2.1 ครูพี่เลี้ยงเด็กทุกคนได้รับอบรมในเรื่องพัฒนาการและการเลี้ยงดูเด็กในหลักสูตร</t>
  </si>
  <si>
    <t>ตามหลักสูตรครูพี่เลี้ยงเด็ก</t>
  </si>
  <si>
    <t>ขอดูหลักฐานการจัดอบรม หนังสือการส่งตัวเข้าอบรม</t>
  </si>
  <si>
    <t xml:space="preserve">    2.3 อัตราส่วนการดูแลเด็ก</t>
  </si>
  <si>
    <t xml:space="preserve">    2.2 ครูพี่เลี้ยงเด็กมีความรู้ระดับปริญญาตรี สาขาการศึกษาปฐมวัยอย่างน้อย 1 คน</t>
  </si>
  <si>
    <t xml:space="preserve">          - เด็กอายุต่ำกว่า 1 ปี มีผู้ดูแลเด็ก 1 คนต่อเด็ก 3 คน</t>
  </si>
  <si>
    <t xml:space="preserve">          - เด็กอายุ 1-2 ปี ผู้ดูแลเด็ก 1 คนต่อเด็ก 5 คน</t>
  </si>
  <si>
    <t xml:space="preserve">          - เด็กอายุ 2-3 ปี ผู้ดูแลเด็ก 1 คนต่อเด็ก 7-10 คน</t>
  </si>
  <si>
    <t xml:space="preserve">          - เด็กอายุ 3 ปีขึ้นไป ผู้ดูแลเด็ก 1 คนต่อเด็ก 10-15 คน</t>
  </si>
  <si>
    <t>ด้านการมีส่วนร่วมของผู้ปกครอง ชุมชน ท้องถิ่นและหน่วยงานที่เกี่ยวข้อง</t>
  </si>
  <si>
    <t xml:space="preserve">     1.1 มีคณะกรรมการพัฒนาศูนย์เด็กเล็กที่มาจากผู้ปกครอง </t>
  </si>
  <si>
    <t>ขอดูรายชื่อจัดทำแผนพัฒนาศูนย์เด็กเล็ก/รายงานการประชุม</t>
  </si>
  <si>
    <t>ขอดูรูปภาพจัดกิจกรรม</t>
  </si>
  <si>
    <t xml:space="preserve">     1.2 มีผู้แทนจากชุมชน ท้องถิ่น ผู้ปกครองร่วมในการจัดทำแผนพัฒนาศูนย์เด็กเล็ก </t>
  </si>
  <si>
    <t>แผนการแก้ไขปัญหาเฉพาะด้าน</t>
  </si>
  <si>
    <t xml:space="preserve">     1.3 ชุมชน ท้องถิ่นมีส่วนร่วมในกิจกรรมต่างๆ เช่น วันเด็ก วันครอบครัว เป็นต้น</t>
  </si>
  <si>
    <t xml:space="preserve">     1.4 อปท.สนับสนุนงบประมาณจัดกิจกรรมสร้างเสริมสุขภาพ แก้ไขปัญหา</t>
  </si>
  <si>
    <t>สุขภาพเด็ก เช่น เด็กพัฒนาการล่าช้า ภาวะโภชนาการ ฟันผุ  ฯลฯ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</si>
  <si>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</t>
  </si>
  <si>
    <t xml:space="preserve">เช่น มีผู้มีจิตอาสาทำของเล่นพื้นบ้านให้กับเด็ก </t>
  </si>
  <si>
    <t>ขอดูรูป</t>
  </si>
  <si>
    <t xml:space="preserve">    2.2 มีนโยบาย และสนับสนุนให้ศูนย์เด็กเล็กเป็นแหล่งเรียนรู้ด้านการพัฒนาเด็กปฐมวัย</t>
  </si>
  <si>
    <t xml:space="preserve">    2.3 เป็นที่ศึกษาดูงานของหน่วยงานที่สนใจ</t>
  </si>
  <si>
    <t>1. ผลงานศูนย์เด็กเล็ก เด็กมีพัฒนาการสมวัยไม่น้อยกว่า ร้อยละ 85</t>
  </si>
  <si>
    <t>ขอดูข้อมูลสถานการณ์ การพัฒนาเด็ก</t>
  </si>
  <si>
    <t>2. ผลงานศูนย์เด็กเล็ก เด็กมีส่วนสูงระดับดีและรูปร่างสมส่วนไม่น้อยกว่า ร้อยละ 70</t>
  </si>
  <si>
    <t>3. ผลงานศูนย์เด็กเล็ก เด็กมีฟันน้ำนมผุไม่เกินร้อยละ 57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</si>
  <si>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</si>
  <si>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ขอดูใบส่งต่อ</t>
  </si>
  <si>
    <t xml:space="preserve">    3.1 การตรวจและเฝ้าระวังปัญหาสุขภาพช่องปาก</t>
  </si>
  <si>
    <t xml:space="preserve">          3.1.1 เด็กทุกคนได้รับการตรวจสุขภาพช่องปาก โดยครูผู้ดูแลเด็กเดือนละ 1 ครั้ง</t>
  </si>
  <si>
    <t xml:space="preserve">          3.1.2 เด็กทุกคนได้รับการตรวจสุขภาพช่องปาก โดยทันตบุคลากร หรือเจ้าหน้าที่</t>
  </si>
  <si>
    <t>สาธารณสุข ภาคเรียนละ 1 ครั้ง</t>
  </si>
  <si>
    <t xml:space="preserve">          3.1.3 มีการแจ้งผลการตรวจให้กับพ่อแม่หรือผู้ปกครองพร้อมทั้งให้คำแนะนำ</t>
  </si>
  <si>
    <t xml:space="preserve">    3.2 การแก้ไขปัญหาสุขภาพช่องปาก</t>
  </si>
  <si>
    <t xml:space="preserve">          3.2.1 ให้คำแนะนำผู้ปกครองให้พาเด็กไปตรวจสุขภาพช่องปาก</t>
  </si>
  <si>
    <t xml:space="preserve">    3.3 การแปรงฟัน</t>
  </si>
  <si>
    <t xml:space="preserve">          3.3.1 เด็กทุกคนแปรงฟันหลังอาหารกลางวันทุกวัน </t>
  </si>
  <si>
    <t xml:space="preserve">          3.3.2 เด็กทุกคนมีแก้วน้ำ แปรงสีฟันเป็นของตนเองและมีการเปลี่ยนแปรงสีฟันอย่างน้อย</t>
  </si>
  <si>
    <t xml:space="preserve">          3.2.2 เด็กกลุ่มเสี่ยงได้รับการทาฟูลออร์วานิช/ตรวจฟันผุ ภาคเรียนละ 1 ครั้ง โดยทันตบุคลากร</t>
  </si>
  <si>
    <t xml:space="preserve">          3.3.3 ครูผู้ดูแลเด็ก ดูแลและตรวจความสะอาดในการแปรงฟันของเด็ก และมีอุปกรณ์ป้องกันเสื้อเปียก</t>
  </si>
  <si>
    <t>สังเกต ตรวจสอบสถานที่ อุปกรณ์ ขณะวันไปประเมิน</t>
  </si>
  <si>
    <t>ขอดูทะเบียน เอกสาร</t>
  </si>
  <si>
    <t>สุ่มถามจากเด็ก มีกิจกรรมการแปรงฟันขณะวันไปประเมิน</t>
  </si>
  <si>
    <t>เด็กทุกคนมีแปรงสีฟันเป็นของตนเอง</t>
  </si>
  <si>
    <t>รายงาน สรุปผลการตรวจสุขภาพช่องปากเด็ก</t>
  </si>
  <si>
    <t>และควรทำความสะอาดโต๊ะ เคาน์เตอร์ประกอบอาหารก่อนและหลังปฏิบัติงานทุกครั้ง</t>
  </si>
  <si>
    <t xml:space="preserve">         5.3.3 อาหารที่พร้อมบริโภคต้องปกปิดด้วยฝาชี หรือฝาภาชนะ ไม่ใช้ผ้าขาวบาง</t>
  </si>
  <si>
    <t>ด้านการเจริญเติบโต อนามัยในช่องปากและการจัดอาหารถูกหลักสุขาภิบาล (15 คะแนน)</t>
  </si>
  <si>
    <t>2. อาหารที่จัดให้เด็กมีคุณค่าทางโภชนาการทุกวัน (3)</t>
  </si>
  <si>
    <t>3. การดูแลสุขภาพช่องปาก (3 คะแนน)</t>
  </si>
  <si>
    <t>1. เด็กทุกคนได้รับการเฝ้าระวังการเจริญเติบโต (4 คะแนน)</t>
  </si>
  <si>
    <t>4. น้ำดื่ม น้ำใช้ (2)</t>
  </si>
  <si>
    <t>การจัดเตรียมอาหารสะอาดถูกหลักสุขาภิบาลอาหาร (3)</t>
  </si>
  <si>
    <t>ด้านพัฒนาการและการเรียนรู้ตามช่วงวัยตามเกณฑ์อายุโดยครูพี่เลี้ยงเด็ก (20)</t>
  </si>
  <si>
    <t>1. การคัดกรองและส่งเสริมพัฒนาการ (8)</t>
  </si>
  <si>
    <t>2. การประเมินความฉลาดทางอารมณ์ โดยครูผู้ดูแลเด็ก (6)</t>
  </si>
  <si>
    <t>3. ของเล่น สื่ออุปกรณ์และหนังสือนิทาน (3)</t>
  </si>
  <si>
    <t>4. มีมุมการเรียนรู้สำหรับผู้ปกครอง (2)</t>
  </si>
  <si>
    <t>ด้านจัดสภาพแวดล้อมภายในและภายนอก (10)</t>
  </si>
  <si>
    <t>1. พื้นที่ใช้สอยภายในอาคาร  (2)</t>
  </si>
  <si>
    <t>2. ห้องน้ำ ห้องส้วม (1)</t>
  </si>
  <si>
    <t>4. มีการจัดการขยะถูกสุขลักษณะ (2)</t>
  </si>
  <si>
    <t>5. มีมาตรการความปลอดภัย (2)</t>
  </si>
  <si>
    <t>6. เครื่องใช้สำหรับเด็ก สะอาด และเพียงพอ (2)</t>
  </si>
  <si>
    <t>3. ตัวอาคารมั่นคง แข็งแรงและปลอดภัย (1)</t>
  </si>
  <si>
    <t>ด้านการป้องกันและควบคุมโรคติดต่อ (6)</t>
  </si>
  <si>
    <t>1. การตรวจสุขภาพ (2)</t>
  </si>
  <si>
    <t>2. มีแผนและกิจกรรมรองรับเมื่อเกิดโรคระบาดในศูนย์เด็กเล็ก(1)</t>
  </si>
  <si>
    <t>3. มีการจัดอบรมหรือถ่ายทอดความรู้เกี่ยวกับโรคติดต่อ (1)</t>
  </si>
  <si>
    <t>4. มีการตรวจสอบประวัติการได้รับวัคซีนทุกภาคเรียน (1)</t>
  </si>
  <si>
    <t>5. มีการป้องกันแมลงและพาหะนำโรค (1)</t>
  </si>
  <si>
    <t>ด้านบุคลากร (7)</t>
  </si>
  <si>
    <t>1. สุขภาพทั้งร่างกายและจิตใจ (3)</t>
  </si>
  <si>
    <t>2. ความรู้และการพัฒนาครูผู้ดูแลเด็ก (4)</t>
  </si>
  <si>
    <t>ด้านผลลัพธ์ (4)</t>
  </si>
  <si>
    <t>Day cae</t>
  </si>
  <si>
    <t>1. ผู้ปกครอง ชุมชน (6)</t>
  </si>
  <si>
    <t>2. เครือข่าย  ภูมิปัญญาท้องถิ่น และการขับเคลื่อนศูนย์เด็กเล็กเป็นแหล่งเรียนรู้ในชุมชน (2)</t>
  </si>
  <si>
    <t>เกณฑ์</t>
  </si>
  <si>
    <t>ทำได้</t>
  </si>
  <si>
    <t>ผ่าน</t>
  </si>
  <si>
    <t>ด้านการเจริญเติบโต อนามัยในช่องปากและการจัดอาหารถูกหลักสุขาภิบาล</t>
  </si>
  <si>
    <t>ด้านพัฒนาการและการเรียนรู้ตามช่วงวัยตามเกณฑ์อายุโดยครูพี่เลี้ยงเด็ก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</si>
  <si>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</si>
  <si>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</si>
  <si>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 xml:space="preserve">ด้านบุคลากร </t>
  </si>
  <si>
    <t xml:space="preserve">ด้านผลลัพธ์ </t>
  </si>
  <si>
    <t>เด็กมีพัฒนาการสมวัย</t>
  </si>
  <si>
    <t>เด็กมีส่วนสูงระดับดีและรูปร่างสมส่วน</t>
  </si>
  <si>
    <t>เด็กมีฟันน้ำนมผุ</t>
  </si>
  <si>
    <t>เด็กที่พัฒนาการล่าช้าได้รับการส่งต่อ</t>
  </si>
  <si>
    <t>สรุปทั้งหมด Day cae</t>
  </si>
  <si>
    <t>ผลลัพธ์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</si>
</sst>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</numFmts>
  <fonts count="54">
    <font>
      <sz val="10"/>
      <name val="Arial"/>
      <family val="0"/>
    </font>
    <font>
      <sz val="11"/>
      <color indexed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4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sz val="12"/>
      <name val="Arial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4" fontId="9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 horizontal="center" vertical="center"/>
      <protection/>
    </xf>
    <xf numFmtId="9" fontId="9" fillId="34" borderId="20" xfId="46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24" xfId="0" applyFont="1" applyBorder="1" applyAlignment="1" applyProtection="1">
      <alignment/>
      <protection/>
    </xf>
    <xf numFmtId="0" fontId="7" fillId="35" borderId="25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0" fontId="0" fillId="0" borderId="25" xfId="0" applyFont="1" applyBorder="1" applyAlignment="1" applyProtection="1">
      <alignment horizontal="center"/>
      <protection/>
    </xf>
    <xf numFmtId="10" fontId="0" fillId="0" borderId="25" xfId="0" applyNumberFormat="1" applyFont="1" applyBorder="1" applyAlignment="1">
      <alignment horizontal="center"/>
    </xf>
    <xf numFmtId="0" fontId="12" fillId="0" borderId="2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 horizontal="center"/>
      <protection/>
    </xf>
    <xf numFmtId="9" fontId="0" fillId="0" borderId="25" xfId="0" applyNumberFormat="1" applyFont="1" applyBorder="1" applyAlignment="1">
      <alignment horizontal="center"/>
    </xf>
    <xf numFmtId="9" fontId="0" fillId="0" borderId="25" xfId="0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9" fontId="7" fillId="36" borderId="25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ผลการดำเนินงาน</a:t>
            </a:r>
          </a:p>
        </c:rich>
      </c:tx>
      <c:layout>
        <c:manualLayout>
          <c:xMode val="factor"/>
          <c:yMode val="factor"/>
          <c:x val="-0.018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2"/>
          <c:w val="0.9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Sheet1!$A$2:$A$9</c:f>
              <c:strCache>
                <c:ptCount val="8"/>
                <c:pt idx="0">
                  <c:v>ด้านการเจริญเติบโต อนามัยในช่องปากและการจัดอาหารถูกหลักสุขาภิบาล</c:v>
                </c:pt>
                <c:pt idx="1">
                  <c:v>ด้านพัฒนาการและการเรียนรู้ตามช่วงวัยตามเกณฑ์อายุโดยครูพี่เลี้ยงเด็ก</c:v>
                </c:pt>
                <c:pt idx="2">
                  <c:v>ด้านจัดสภาพแวดล้อมภายในและภายนอก </c:v>
                </c:pt>
                <c:pt idx="3">
                  <c:v>ด้านการป้องกันและควบคุมโรคติดต่อ </c:v>
                </c:pt>
                <c:pt idx="4">
                  <c:v>ด้านบุคลากร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</c:v>
                </c:pt>
                <c:pt idx="6">
                  <c:v>ด้านผลลัพธ์ </c:v>
                </c:pt>
                <c:pt idx="7">
                  <c:v>สรุปทั้งหมด Day cae</c:v>
                </c:pt>
              </c:strCache>
            </c:strRef>
          </c:cat>
          <c:val>
            <c:numRef>
              <c:f>Sheet1!$D$2:$D$9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ตัวชี้วัด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15"/>
          <c:w val="0.902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Sheet1!$B$11:$B$14</c:f>
              <c:numCache>
                <c:ptCount val="4"/>
                <c:pt idx="0">
                  <c:v>0.85</c:v>
                </c:pt>
                <c:pt idx="1">
                  <c:v>0.7</c:v>
                </c:pt>
                <c:pt idx="2">
                  <c:v>0.57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Sheet1!$C$11:$C$14</c:f>
              <c:numCache>
                <c:ptCount val="4"/>
                <c:pt idx="0">
                  <c:v>0.9</c:v>
                </c:pt>
                <c:pt idx="1">
                  <c:v>0.7</c:v>
                </c:pt>
                <c:pt idx="2">
                  <c:v>0.57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Sheet1!$D$10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Sheet1!$A$11:$A$14</c:f>
              <c:strCache>
                <c:ptCount val="4"/>
                <c:pt idx="0">
                  <c:v>เด็กมีพัฒนาการสมวัย</c:v>
                </c:pt>
                <c:pt idx="1">
                  <c:v>เด็กมีส่วนสูงระดับดีและรูปร่างสมส่วน</c:v>
                </c:pt>
                <c:pt idx="2">
                  <c:v>เด็กมีฟันน้ำนมผุ</c:v>
                </c:pt>
                <c:pt idx="3">
                  <c:v>เด็กที่พัฒนาการล่าช้าได้รับการส่งต่อ</c:v>
                </c:pt>
              </c:strCache>
            </c:strRef>
          </c:cat>
          <c:val>
            <c:numRef>
              <c:f>Sheet1!$D$11:$D$14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292"/>
          <c:w val="0.068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</xdr:rowOff>
    </xdr:from>
    <xdr:to>
      <xdr:col>15</xdr:col>
      <xdr:colOff>266700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95275" y="9525"/>
        <a:ext cx="91154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13</xdr:col>
      <xdr:colOff>66675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47650" y="9525"/>
        <a:ext cx="77438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567"/>
  <sheetViews>
    <sheetView zoomScalePageLayoutView="0" workbookViewId="0" topLeftCell="B235">
      <selection activeCell="C250" sqref="C250"/>
    </sheetView>
  </sheetViews>
  <sheetFormatPr defaultColWidth="9.140625" defaultRowHeight="12.75"/>
  <cols>
    <col min="1" max="1" width="3.57421875" style="4" customWidth="1"/>
    <col min="2" max="2" width="64.57421875" style="12" customWidth="1"/>
    <col min="3" max="3" width="50.421875" style="12" customWidth="1"/>
    <col min="4" max="4" width="11.7109375" style="17" customWidth="1"/>
    <col min="5" max="5" width="9.57421875" style="17" bestFit="1" customWidth="1"/>
    <col min="6" max="6" width="7.28125" style="17" customWidth="1"/>
    <col min="7" max="16384" width="9.140625" style="4" customWidth="1"/>
  </cols>
  <sheetData>
    <row r="1" spans="1:6" ht="18.75">
      <c r="A1" s="74" t="s">
        <v>64</v>
      </c>
      <c r="B1" s="75"/>
      <c r="C1" s="75"/>
      <c r="D1" s="75"/>
      <c r="E1" s="75"/>
      <c r="F1" s="76"/>
    </row>
    <row r="2" spans="1:6" ht="18.75">
      <c r="A2" s="77" t="s">
        <v>0</v>
      </c>
      <c r="B2" s="78" t="s">
        <v>26</v>
      </c>
      <c r="C2" s="78" t="s">
        <v>27</v>
      </c>
      <c r="D2" s="5" t="s">
        <v>1</v>
      </c>
      <c r="E2" s="80" t="s">
        <v>2</v>
      </c>
      <c r="F2" s="80" t="s">
        <v>3</v>
      </c>
    </row>
    <row r="3" spans="1:6" ht="18.75">
      <c r="A3" s="74"/>
      <c r="B3" s="79"/>
      <c r="C3" s="79"/>
      <c r="D3" s="6" t="s">
        <v>4</v>
      </c>
      <c r="E3" s="81"/>
      <c r="F3" s="81"/>
    </row>
    <row r="4" spans="1:8" ht="18.75">
      <c r="A4" s="7"/>
      <c r="B4" s="48" t="s">
        <v>294</v>
      </c>
      <c r="C4" s="49"/>
      <c r="D4" s="49"/>
      <c r="E4" s="49"/>
      <c r="F4" s="50"/>
      <c r="G4" s="51">
        <f>SUM(E6:E79)</f>
        <v>15</v>
      </c>
      <c r="H4" s="51">
        <f>SUM(F6:F79)</f>
        <v>15</v>
      </c>
    </row>
    <row r="5" spans="1:6" ht="18.75">
      <c r="A5" s="8"/>
      <c r="B5" s="9" t="s">
        <v>297</v>
      </c>
      <c r="C5" s="10"/>
      <c r="D5" s="11"/>
      <c r="E5" s="11"/>
      <c r="F5" s="11"/>
    </row>
    <row r="6" spans="1:6" ht="18.75">
      <c r="A6" s="8"/>
      <c r="B6" s="12" t="s">
        <v>65</v>
      </c>
      <c r="C6" s="12" t="s">
        <v>130</v>
      </c>
      <c r="D6" s="43">
        <v>1</v>
      </c>
      <c r="E6" s="14">
        <v>0.5</v>
      </c>
      <c r="F6" s="14">
        <f>E6*D6</f>
        <v>0.5</v>
      </c>
    </row>
    <row r="7" spans="1:6" ht="18.75">
      <c r="A7" s="8"/>
      <c r="B7" s="12" t="s">
        <v>28</v>
      </c>
      <c r="C7" s="12" t="s">
        <v>131</v>
      </c>
      <c r="D7" s="43">
        <v>1</v>
      </c>
      <c r="E7" s="14">
        <v>0.5</v>
      </c>
      <c r="F7" s="14">
        <f>E7*D7</f>
        <v>0.5</v>
      </c>
    </row>
    <row r="8" spans="1:6" ht="18.75">
      <c r="A8" s="8"/>
      <c r="B8" s="12" t="s">
        <v>29</v>
      </c>
      <c r="C8" s="12" t="s">
        <v>132</v>
      </c>
      <c r="D8" s="43">
        <v>1</v>
      </c>
      <c r="E8" s="14">
        <v>2</v>
      </c>
      <c r="F8" s="14">
        <f>E8*D8</f>
        <v>2</v>
      </c>
    </row>
    <row r="9" spans="1:6" ht="18.75">
      <c r="A9" s="8"/>
      <c r="B9" s="12" t="s">
        <v>92</v>
      </c>
      <c r="C9" s="12" t="s">
        <v>66</v>
      </c>
      <c r="D9" s="13"/>
      <c r="E9" s="14"/>
      <c r="F9" s="14"/>
    </row>
    <row r="10" spans="2:4" ht="18.75">
      <c r="B10" s="15" t="s">
        <v>93</v>
      </c>
      <c r="C10" s="15"/>
      <c r="D10" s="16"/>
    </row>
    <row r="11" spans="2:4" ht="18.75">
      <c r="B11" s="15" t="s">
        <v>127</v>
      </c>
      <c r="C11" s="15"/>
      <c r="D11" s="16"/>
    </row>
    <row r="12" spans="2:6" s="18" customFormat="1" ht="18.75">
      <c r="B12" s="12" t="s">
        <v>128</v>
      </c>
      <c r="C12" s="12"/>
      <c r="D12" s="17"/>
      <c r="E12" s="17"/>
      <c r="F12" s="17"/>
    </row>
    <row r="13" spans="2:6" s="18" customFormat="1" ht="18.75">
      <c r="B13" s="12" t="s">
        <v>30</v>
      </c>
      <c r="C13" s="12" t="s">
        <v>151</v>
      </c>
      <c r="D13" s="43">
        <v>1</v>
      </c>
      <c r="E13" s="17">
        <v>1</v>
      </c>
      <c r="F13" s="14">
        <f>E13*D13</f>
        <v>1</v>
      </c>
    </row>
    <row r="14" spans="2:6" s="18" customFormat="1" ht="18.75">
      <c r="B14" s="12" t="s">
        <v>149</v>
      </c>
      <c r="C14" s="12"/>
      <c r="D14" s="17"/>
      <c r="E14" s="17"/>
      <c r="F14" s="17"/>
    </row>
    <row r="15" spans="2:6" s="18" customFormat="1" ht="18.75">
      <c r="B15" s="12" t="s">
        <v>150</v>
      </c>
      <c r="C15" s="12"/>
      <c r="D15" s="17"/>
      <c r="E15" s="17"/>
      <c r="F15" s="17"/>
    </row>
    <row r="16" spans="2:6" s="18" customFormat="1" ht="18.75">
      <c r="B16" s="23" t="s">
        <v>295</v>
      </c>
      <c r="C16" s="12" t="s">
        <v>67</v>
      </c>
      <c r="D16" s="17"/>
      <c r="E16" s="17"/>
      <c r="F16" s="17"/>
    </row>
    <row r="17" spans="2:6" s="18" customFormat="1" ht="18.75">
      <c r="B17" s="12" t="s">
        <v>152</v>
      </c>
      <c r="C17" s="12" t="s">
        <v>68</v>
      </c>
      <c r="D17" s="43">
        <v>1</v>
      </c>
      <c r="E17" s="17">
        <v>1</v>
      </c>
      <c r="F17" s="14">
        <f>E17*D17</f>
        <v>1</v>
      </c>
    </row>
    <row r="18" spans="2:6" s="18" customFormat="1" ht="18.75">
      <c r="B18" s="12" t="s">
        <v>153</v>
      </c>
      <c r="C18" s="12"/>
      <c r="D18" s="17"/>
      <c r="E18" s="17"/>
      <c r="F18" s="17"/>
    </row>
    <row r="19" spans="2:6" s="18" customFormat="1" ht="18.75">
      <c r="B19" s="12" t="s">
        <v>31</v>
      </c>
      <c r="C19" s="12"/>
      <c r="D19" s="17"/>
      <c r="E19" s="17"/>
      <c r="F19" s="17"/>
    </row>
    <row r="20" spans="2:6" s="18" customFormat="1" ht="18.75">
      <c r="B20" s="12" t="s">
        <v>133</v>
      </c>
      <c r="C20" s="12"/>
      <c r="D20" s="43">
        <v>1</v>
      </c>
      <c r="E20" s="17">
        <v>1</v>
      </c>
      <c r="F20" s="14">
        <f>E20*D20</f>
        <v>1</v>
      </c>
    </row>
    <row r="21" spans="2:6" s="18" customFormat="1" ht="18.75">
      <c r="B21" s="12" t="s">
        <v>125</v>
      </c>
      <c r="C21" s="22"/>
      <c r="D21" s="17"/>
      <c r="E21" s="17"/>
      <c r="F21" s="17"/>
    </row>
    <row r="22" spans="2:6" s="18" customFormat="1" ht="37.5">
      <c r="B22" s="22" t="s">
        <v>134</v>
      </c>
      <c r="C22" s="12"/>
      <c r="D22" s="43">
        <v>1</v>
      </c>
      <c r="E22" s="17">
        <v>0.5</v>
      </c>
      <c r="F22" s="14">
        <f>E22*D22</f>
        <v>0.5</v>
      </c>
    </row>
    <row r="23" spans="2:6" s="18" customFormat="1" ht="18.75">
      <c r="B23" s="12" t="s">
        <v>154</v>
      </c>
      <c r="C23" s="12"/>
      <c r="D23" s="43">
        <v>1</v>
      </c>
      <c r="E23" s="17">
        <v>0.5</v>
      </c>
      <c r="F23" s="14">
        <f>E23*D23</f>
        <v>0.5</v>
      </c>
    </row>
    <row r="24" spans="2:6" s="18" customFormat="1" ht="18.75">
      <c r="B24" s="23" t="s">
        <v>296</v>
      </c>
      <c r="C24" s="12"/>
      <c r="D24" s="17"/>
      <c r="E24" s="17"/>
      <c r="F24" s="17"/>
    </row>
    <row r="25" spans="2:6" s="18" customFormat="1" ht="18.75">
      <c r="B25" s="12" t="s">
        <v>275</v>
      </c>
      <c r="C25" s="12" t="s">
        <v>287</v>
      </c>
      <c r="D25" s="43">
        <v>1</v>
      </c>
      <c r="E25" s="17">
        <v>1</v>
      </c>
      <c r="F25" s="14">
        <f>E25*D25</f>
        <v>1</v>
      </c>
    </row>
    <row r="26" spans="2:6" s="18" customFormat="1" ht="18.75">
      <c r="B26" s="12" t="s">
        <v>276</v>
      </c>
      <c r="C26" s="12" t="s">
        <v>288</v>
      </c>
      <c r="D26" s="17"/>
      <c r="E26" s="17"/>
      <c r="F26" s="17"/>
    </row>
    <row r="27" spans="2:6" s="18" customFormat="1" ht="18.75">
      <c r="B27" s="12" t="s">
        <v>277</v>
      </c>
      <c r="C27" s="12"/>
      <c r="D27" s="17"/>
      <c r="E27" s="17"/>
      <c r="F27" s="17"/>
    </row>
    <row r="28" spans="2:6" s="18" customFormat="1" ht="18.75">
      <c r="B28" s="12" t="s">
        <v>278</v>
      </c>
      <c r="C28" s="12"/>
      <c r="D28" s="17"/>
      <c r="E28" s="17"/>
      <c r="F28" s="17"/>
    </row>
    <row r="29" spans="2:6" s="18" customFormat="1" ht="18.75">
      <c r="B29" s="12" t="s">
        <v>279</v>
      </c>
      <c r="C29" s="12" t="s">
        <v>291</v>
      </c>
      <c r="D29" s="17"/>
      <c r="E29" s="17"/>
      <c r="F29" s="17"/>
    </row>
    <row r="30" spans="2:6" s="18" customFormat="1" ht="18.75">
      <c r="B30" s="12" t="s">
        <v>280</v>
      </c>
      <c r="C30" s="12"/>
      <c r="D30" s="43">
        <v>1</v>
      </c>
      <c r="E30" s="17">
        <v>1</v>
      </c>
      <c r="F30" s="14">
        <f>E30*D30</f>
        <v>1</v>
      </c>
    </row>
    <row r="31" spans="2:6" s="18" customFormat="1" ht="18.75">
      <c r="B31" s="12" t="s">
        <v>281</v>
      </c>
      <c r="C31" s="12"/>
      <c r="D31" s="17"/>
      <c r="E31" s="17"/>
      <c r="F31" s="17"/>
    </row>
    <row r="32" spans="2:6" s="18" customFormat="1" ht="18.75">
      <c r="B32" s="12" t="s">
        <v>285</v>
      </c>
      <c r="C32" s="12"/>
      <c r="D32" s="17"/>
      <c r="E32" s="17"/>
      <c r="F32" s="17"/>
    </row>
    <row r="33" spans="2:6" s="18" customFormat="1" ht="18.75">
      <c r="B33" s="12" t="s">
        <v>282</v>
      </c>
      <c r="D33" s="43">
        <v>1</v>
      </c>
      <c r="E33" s="17">
        <v>1</v>
      </c>
      <c r="F33" s="14">
        <f>E33*D33</f>
        <v>1</v>
      </c>
    </row>
    <row r="34" spans="2:6" s="18" customFormat="1" ht="18.75">
      <c r="B34" s="12" t="s">
        <v>283</v>
      </c>
      <c r="C34" s="12" t="s">
        <v>289</v>
      </c>
      <c r="D34" s="17"/>
      <c r="E34" s="17"/>
      <c r="F34" s="17"/>
    </row>
    <row r="35" spans="2:6" s="18" customFormat="1" ht="18.75">
      <c r="B35" s="12" t="s">
        <v>284</v>
      </c>
      <c r="C35" s="12" t="s">
        <v>290</v>
      </c>
      <c r="D35" s="17"/>
      <c r="E35" s="17"/>
      <c r="F35" s="17"/>
    </row>
    <row r="36" spans="2:6" s="18" customFormat="1" ht="18.75">
      <c r="B36" s="12" t="s">
        <v>32</v>
      </c>
      <c r="C36" s="12"/>
      <c r="D36" s="17"/>
      <c r="E36" s="17"/>
      <c r="F36" s="17"/>
    </row>
    <row r="37" spans="2:6" s="18" customFormat="1" ht="18.75">
      <c r="B37" s="12" t="s">
        <v>286</v>
      </c>
      <c r="C37" s="12"/>
      <c r="D37" s="17"/>
      <c r="E37" s="17"/>
      <c r="F37" s="17"/>
    </row>
    <row r="38" spans="2:6" s="18" customFormat="1" ht="18.75">
      <c r="B38" s="23" t="s">
        <v>298</v>
      </c>
      <c r="C38" s="12" t="s">
        <v>72</v>
      </c>
      <c r="D38" s="17"/>
      <c r="E38" s="17"/>
      <c r="F38" s="17"/>
    </row>
    <row r="39" spans="2:6" s="18" customFormat="1" ht="18.75">
      <c r="B39" s="12" t="s">
        <v>63</v>
      </c>
      <c r="C39" s="12"/>
      <c r="D39" s="17"/>
      <c r="E39" s="17"/>
      <c r="F39" s="17"/>
    </row>
    <row r="40" spans="2:6" s="18" customFormat="1" ht="18.75">
      <c r="B40" s="12" t="s">
        <v>187</v>
      </c>
      <c r="C40" s="12"/>
      <c r="D40" s="43">
        <v>1</v>
      </c>
      <c r="E40" s="17">
        <v>1</v>
      </c>
      <c r="F40" s="14">
        <f>E40*D40</f>
        <v>1</v>
      </c>
    </row>
    <row r="41" spans="2:6" s="18" customFormat="1" ht="18.75">
      <c r="B41" s="12" t="s">
        <v>155</v>
      </c>
      <c r="C41" s="12"/>
      <c r="D41" s="17"/>
      <c r="E41" s="17"/>
      <c r="F41" s="17"/>
    </row>
    <row r="42" spans="2:6" s="18" customFormat="1" ht="18.75">
      <c r="B42" s="12" t="s">
        <v>188</v>
      </c>
      <c r="C42" s="12"/>
      <c r="D42" s="43">
        <v>1</v>
      </c>
      <c r="E42" s="17">
        <v>1</v>
      </c>
      <c r="F42" s="14">
        <f>E42*D42</f>
        <v>1</v>
      </c>
    </row>
    <row r="43" spans="2:6" s="18" customFormat="1" ht="18.75">
      <c r="B43" s="12" t="s">
        <v>157</v>
      </c>
      <c r="C43" s="12"/>
      <c r="D43" s="70"/>
      <c r="E43" s="17"/>
      <c r="F43" s="17"/>
    </row>
    <row r="44" spans="2:6" s="18" customFormat="1" ht="18.75">
      <c r="B44" s="12" t="s">
        <v>156</v>
      </c>
      <c r="C44" s="12"/>
      <c r="D44" s="17"/>
      <c r="E44" s="17"/>
      <c r="F44" s="17"/>
    </row>
    <row r="45" spans="2:6" s="18" customFormat="1" ht="18.75">
      <c r="B45" s="23" t="s">
        <v>299</v>
      </c>
      <c r="C45" s="12" t="s">
        <v>74</v>
      </c>
      <c r="D45" s="17"/>
      <c r="E45" s="17"/>
      <c r="F45" s="17"/>
    </row>
    <row r="46" spans="2:6" s="18" customFormat="1" ht="18.75">
      <c r="B46" s="23" t="s">
        <v>189</v>
      </c>
      <c r="C46" s="12"/>
      <c r="D46" s="17"/>
      <c r="E46" s="17"/>
      <c r="F46" s="17"/>
    </row>
    <row r="47" spans="2:6" s="18" customFormat="1" ht="18.75">
      <c r="B47" s="12" t="s">
        <v>190</v>
      </c>
      <c r="C47" s="12"/>
      <c r="D47" s="43">
        <v>1</v>
      </c>
      <c r="E47" s="17">
        <v>1</v>
      </c>
      <c r="F47" s="14">
        <f>E47*D47</f>
        <v>1</v>
      </c>
    </row>
    <row r="48" spans="2:6" s="18" customFormat="1" ht="18.75">
      <c r="B48" s="12" t="s">
        <v>191</v>
      </c>
      <c r="C48" s="12"/>
      <c r="D48" s="17"/>
      <c r="E48" s="17"/>
      <c r="F48" s="17"/>
    </row>
    <row r="49" spans="2:6" s="18" customFormat="1" ht="18.75">
      <c r="B49" s="12" t="s">
        <v>158</v>
      </c>
      <c r="C49" s="12"/>
      <c r="D49" s="17"/>
      <c r="E49" s="17"/>
      <c r="F49" s="17"/>
    </row>
    <row r="50" spans="2:6" s="18" customFormat="1" ht="18.75">
      <c r="B50" s="12" t="s">
        <v>160</v>
      </c>
      <c r="C50" s="12"/>
      <c r="D50" s="17"/>
      <c r="E50" s="17"/>
      <c r="F50" s="17"/>
    </row>
    <row r="51" spans="2:6" s="18" customFormat="1" ht="18.75">
      <c r="B51" s="12" t="s">
        <v>159</v>
      </c>
      <c r="C51" s="12"/>
      <c r="D51" s="17"/>
      <c r="E51" s="17"/>
      <c r="F51" s="17"/>
    </row>
    <row r="52" spans="2:6" s="18" customFormat="1" ht="18.75">
      <c r="B52" s="12" t="s">
        <v>192</v>
      </c>
      <c r="C52" s="12"/>
      <c r="D52" s="17"/>
      <c r="E52" s="17"/>
      <c r="F52" s="17"/>
    </row>
    <row r="53" spans="2:6" s="18" customFormat="1" ht="18.75">
      <c r="B53" s="12" t="s">
        <v>126</v>
      </c>
      <c r="C53" s="12"/>
      <c r="D53" s="17"/>
      <c r="E53" s="17"/>
      <c r="F53" s="17"/>
    </row>
    <row r="54" spans="2:6" s="18" customFormat="1" ht="18.75">
      <c r="B54" s="12" t="s">
        <v>193</v>
      </c>
      <c r="C54" s="12"/>
      <c r="D54" s="17"/>
      <c r="E54" s="17"/>
      <c r="F54" s="17"/>
    </row>
    <row r="55" spans="2:6" s="18" customFormat="1" ht="18.75">
      <c r="B55" s="12" t="s">
        <v>161</v>
      </c>
      <c r="C55" s="12"/>
      <c r="D55" s="17"/>
      <c r="E55" s="17"/>
      <c r="F55" s="17"/>
    </row>
    <row r="56" spans="2:6" s="18" customFormat="1" ht="18.75">
      <c r="B56" s="12" t="s">
        <v>162</v>
      </c>
      <c r="C56" s="12"/>
      <c r="D56" s="17"/>
      <c r="E56" s="17"/>
      <c r="F56" s="17"/>
    </row>
    <row r="57" spans="2:6" s="18" customFormat="1" ht="18.75">
      <c r="B57" s="12" t="s">
        <v>292</v>
      </c>
      <c r="C57" s="12"/>
      <c r="D57" s="17"/>
      <c r="E57" s="17"/>
      <c r="F57" s="17"/>
    </row>
    <row r="58" spans="2:6" s="18" customFormat="1" ht="18.75">
      <c r="B58" s="12" t="s">
        <v>194</v>
      </c>
      <c r="C58" s="12"/>
      <c r="D58" s="17"/>
      <c r="E58" s="17"/>
      <c r="F58" s="17"/>
    </row>
    <row r="59" spans="2:6" s="18" customFormat="1" ht="18.75">
      <c r="B59" s="12" t="s">
        <v>195</v>
      </c>
      <c r="C59" s="12"/>
      <c r="D59" s="17"/>
      <c r="E59" s="17"/>
      <c r="F59" s="17"/>
    </row>
    <row r="60" spans="2:6" s="18" customFormat="1" ht="18.75">
      <c r="B60" s="12" t="s">
        <v>69</v>
      </c>
      <c r="C60" s="12"/>
      <c r="D60" s="17"/>
      <c r="E60" s="17"/>
      <c r="F60" s="17"/>
    </row>
    <row r="61" spans="2:6" s="18" customFormat="1" ht="18.75">
      <c r="B61" s="12" t="s">
        <v>196</v>
      </c>
      <c r="C61" s="12" t="s">
        <v>75</v>
      </c>
      <c r="D61" s="43">
        <v>1</v>
      </c>
      <c r="E61" s="17">
        <v>1</v>
      </c>
      <c r="F61" s="14">
        <f>E61*D61</f>
        <v>1</v>
      </c>
    </row>
    <row r="62" spans="2:6" s="18" customFormat="1" ht="18.75">
      <c r="B62" s="12" t="s">
        <v>199</v>
      </c>
      <c r="C62" s="12"/>
      <c r="D62" s="17"/>
      <c r="E62" s="17"/>
      <c r="F62" s="17"/>
    </row>
    <row r="63" spans="2:6" s="18" customFormat="1" ht="18.75">
      <c r="B63" s="12" t="s">
        <v>198</v>
      </c>
      <c r="C63" s="12"/>
      <c r="D63" s="17"/>
      <c r="E63" s="17"/>
      <c r="F63" s="17"/>
    </row>
    <row r="64" spans="2:6" s="18" customFormat="1" ht="18.75">
      <c r="B64" s="12" t="s">
        <v>197</v>
      </c>
      <c r="C64" s="12"/>
      <c r="D64" s="17"/>
      <c r="E64" s="17"/>
      <c r="F64" s="17"/>
    </row>
    <row r="65" spans="2:6" s="18" customFormat="1" ht="18.75">
      <c r="B65" s="12" t="s">
        <v>73</v>
      </c>
      <c r="C65" s="12"/>
      <c r="D65" s="17"/>
      <c r="E65" s="17"/>
      <c r="F65" s="17"/>
    </row>
    <row r="66" spans="2:6" s="18" customFormat="1" ht="18.75">
      <c r="B66" s="12" t="s">
        <v>200</v>
      </c>
      <c r="C66" s="12"/>
      <c r="D66" s="17"/>
      <c r="E66" s="17"/>
      <c r="F66" s="17"/>
    </row>
    <row r="67" spans="2:6" s="18" customFormat="1" ht="18.75">
      <c r="B67" s="12" t="s">
        <v>201</v>
      </c>
      <c r="C67" s="12"/>
      <c r="D67" s="17"/>
      <c r="E67" s="17"/>
      <c r="F67" s="17"/>
    </row>
    <row r="68" spans="2:6" s="18" customFormat="1" ht="18.75">
      <c r="B68" s="12" t="s">
        <v>202</v>
      </c>
      <c r="C68" s="12"/>
      <c r="D68" s="17"/>
      <c r="E68" s="17"/>
      <c r="F68" s="17"/>
    </row>
    <row r="69" spans="2:6" s="18" customFormat="1" ht="18.75">
      <c r="B69" s="12" t="s">
        <v>203</v>
      </c>
      <c r="C69" s="12"/>
      <c r="D69" s="17"/>
      <c r="E69" s="17"/>
      <c r="F69" s="17"/>
    </row>
    <row r="70" spans="2:6" s="18" customFormat="1" ht="18.75">
      <c r="B70" s="12" t="s">
        <v>204</v>
      </c>
      <c r="C70" s="12"/>
      <c r="D70" s="17"/>
      <c r="E70" s="17"/>
      <c r="F70" s="17"/>
    </row>
    <row r="71" spans="2:6" s="18" customFormat="1" ht="18.75">
      <c r="B71" s="12" t="s">
        <v>54</v>
      </c>
      <c r="C71" s="12"/>
      <c r="D71" s="17"/>
      <c r="E71" s="17"/>
      <c r="F71" s="17"/>
    </row>
    <row r="72" spans="2:6" s="18" customFormat="1" ht="18.75">
      <c r="B72" s="12" t="s">
        <v>205</v>
      </c>
      <c r="C72" s="12" t="s">
        <v>77</v>
      </c>
      <c r="D72" s="43">
        <v>1</v>
      </c>
      <c r="E72" s="17">
        <v>0.5</v>
      </c>
      <c r="F72" s="14">
        <f>E72*D72</f>
        <v>0.5</v>
      </c>
    </row>
    <row r="73" spans="2:6" s="18" customFormat="1" ht="18.75">
      <c r="B73" s="12" t="s">
        <v>206</v>
      </c>
      <c r="C73" s="12"/>
      <c r="D73" s="17"/>
      <c r="E73" s="17"/>
      <c r="F73" s="17"/>
    </row>
    <row r="74" spans="2:6" s="18" customFormat="1" ht="18.75">
      <c r="B74" s="12" t="s">
        <v>55</v>
      </c>
      <c r="C74" s="12"/>
      <c r="D74" s="17"/>
      <c r="E74" s="17"/>
      <c r="F74" s="17"/>
    </row>
    <row r="75" spans="2:6" s="18" customFormat="1" ht="18.75">
      <c r="B75" s="12" t="s">
        <v>207</v>
      </c>
      <c r="C75" s="12"/>
      <c r="D75" s="17"/>
      <c r="E75" s="17"/>
      <c r="F75" s="17"/>
    </row>
    <row r="76" spans="2:6" s="18" customFormat="1" ht="18.75">
      <c r="B76" s="12" t="s">
        <v>293</v>
      </c>
      <c r="C76" s="12"/>
      <c r="D76" s="17"/>
      <c r="E76" s="17"/>
      <c r="F76" s="17"/>
    </row>
    <row r="77" spans="2:6" s="18" customFormat="1" ht="18.75">
      <c r="B77" s="12" t="s">
        <v>208</v>
      </c>
      <c r="C77" s="12"/>
      <c r="D77" s="17"/>
      <c r="E77" s="17"/>
      <c r="F77" s="17"/>
    </row>
    <row r="78" spans="2:6" s="18" customFormat="1" ht="18.75">
      <c r="B78" s="12" t="s">
        <v>129</v>
      </c>
      <c r="C78" s="12"/>
      <c r="D78" s="17"/>
      <c r="E78" s="17"/>
      <c r="F78" s="17"/>
    </row>
    <row r="79" spans="2:6" s="18" customFormat="1" ht="18.75">
      <c r="B79" s="12" t="s">
        <v>209</v>
      </c>
      <c r="C79" s="12" t="s">
        <v>76</v>
      </c>
      <c r="D79" s="43">
        <v>1</v>
      </c>
      <c r="E79" s="17">
        <v>0.5</v>
      </c>
      <c r="F79" s="14">
        <f>E79*D79</f>
        <v>0.5</v>
      </c>
    </row>
    <row r="80" spans="2:6" s="18" customFormat="1" ht="18.75">
      <c r="B80" s="12" t="s">
        <v>210</v>
      </c>
      <c r="C80" s="12"/>
      <c r="D80" s="17"/>
      <c r="E80" s="17"/>
      <c r="F80" s="17"/>
    </row>
    <row r="81" spans="2:6" s="18" customFormat="1" ht="18.75">
      <c r="B81" s="12" t="s">
        <v>58</v>
      </c>
      <c r="C81" s="12"/>
      <c r="D81" s="17"/>
      <c r="E81" s="17"/>
      <c r="F81" s="17"/>
    </row>
    <row r="82" spans="2:6" s="18" customFormat="1" ht="18.75">
      <c r="B82" s="12" t="s">
        <v>211</v>
      </c>
      <c r="C82" s="12"/>
      <c r="D82" s="17"/>
      <c r="E82" s="17"/>
      <c r="F82" s="17"/>
    </row>
    <row r="83" spans="2:6" s="18" customFormat="1" ht="18.75">
      <c r="B83" s="12" t="s">
        <v>59</v>
      </c>
      <c r="C83" s="12"/>
      <c r="D83" s="17"/>
      <c r="E83" s="17"/>
      <c r="F83" s="17"/>
    </row>
    <row r="84" spans="2:6" s="18" customFormat="1" ht="18.75">
      <c r="B84" s="12" t="s">
        <v>60</v>
      </c>
      <c r="C84" s="12"/>
      <c r="D84" s="17"/>
      <c r="E84" s="17"/>
      <c r="F84" s="17"/>
    </row>
    <row r="85" spans="2:6" s="18" customFormat="1" ht="18.75">
      <c r="B85" s="19" t="s">
        <v>212</v>
      </c>
      <c r="C85" s="19"/>
      <c r="D85" s="20"/>
      <c r="E85" s="20"/>
      <c r="F85" s="20"/>
    </row>
    <row r="86" spans="2:6" s="34" customFormat="1" ht="18.75">
      <c r="B86" s="41" t="s">
        <v>70</v>
      </c>
      <c r="C86" s="33"/>
      <c r="D86" s="35"/>
      <c r="E86" s="35"/>
      <c r="F86" s="35"/>
    </row>
    <row r="87" spans="2:6" s="34" customFormat="1" ht="18.75">
      <c r="B87" s="41" t="s">
        <v>71</v>
      </c>
      <c r="C87" s="33"/>
      <c r="D87" s="35"/>
      <c r="E87" s="35"/>
      <c r="F87" s="35"/>
    </row>
    <row r="88" spans="2:8" s="34" customFormat="1" ht="18.75">
      <c r="B88" s="46" t="s">
        <v>300</v>
      </c>
      <c r="C88" s="33"/>
      <c r="D88" s="35"/>
      <c r="E88" s="35"/>
      <c r="F88" s="35"/>
      <c r="G88" s="34">
        <f>SUM(E90:E113)</f>
        <v>19</v>
      </c>
      <c r="H88" s="34">
        <f>SUM(F90:F113)</f>
        <v>19</v>
      </c>
    </row>
    <row r="89" spans="2:6" s="34" customFormat="1" ht="18.75">
      <c r="B89" s="12" t="s">
        <v>301</v>
      </c>
      <c r="C89" s="33"/>
      <c r="D89" s="35"/>
      <c r="E89" s="35"/>
      <c r="F89" s="35"/>
    </row>
    <row r="90" spans="2:6" s="18" customFormat="1" ht="18.75">
      <c r="B90" s="12" t="s">
        <v>163</v>
      </c>
      <c r="C90" s="12" t="s">
        <v>146</v>
      </c>
      <c r="D90" s="43">
        <v>1</v>
      </c>
      <c r="E90" s="17">
        <v>2</v>
      </c>
      <c r="F90" s="14">
        <f>E90*D90</f>
        <v>2</v>
      </c>
    </row>
    <row r="91" spans="2:6" s="18" customFormat="1" ht="18.75">
      <c r="B91" s="12"/>
      <c r="C91" s="12" t="s">
        <v>33</v>
      </c>
      <c r="D91" s="17"/>
      <c r="E91" s="17"/>
      <c r="F91" s="17"/>
    </row>
    <row r="92" spans="2:6" s="18" customFormat="1" ht="18.75">
      <c r="B92" s="12"/>
      <c r="C92" s="12" t="s">
        <v>34</v>
      </c>
      <c r="D92" s="17"/>
      <c r="E92" s="17"/>
      <c r="F92" s="17"/>
    </row>
    <row r="93" spans="2:6" s="18" customFormat="1" ht="18.75">
      <c r="B93" s="12" t="s">
        <v>124</v>
      </c>
      <c r="C93" s="12" t="s">
        <v>95</v>
      </c>
      <c r="D93" s="43">
        <v>1</v>
      </c>
      <c r="E93" s="17">
        <v>2</v>
      </c>
      <c r="F93" s="14">
        <f>E93*D93</f>
        <v>2</v>
      </c>
    </row>
    <row r="94" spans="2:6" s="18" customFormat="1" ht="18.75">
      <c r="B94" s="12" t="s">
        <v>94</v>
      </c>
      <c r="C94" s="12" t="s">
        <v>147</v>
      </c>
      <c r="D94" s="43">
        <v>1</v>
      </c>
      <c r="E94" s="17">
        <v>2</v>
      </c>
      <c r="F94" s="14">
        <f>E94*D94</f>
        <v>2</v>
      </c>
    </row>
    <row r="95" spans="2:6" s="18" customFormat="1" ht="18.75">
      <c r="B95" s="12" t="s">
        <v>36</v>
      </c>
      <c r="C95" s="12" t="s">
        <v>35</v>
      </c>
      <c r="D95" s="45"/>
      <c r="E95" s="17"/>
      <c r="F95" s="17"/>
    </row>
    <row r="96" spans="2:6" s="18" customFormat="1" ht="18.75">
      <c r="B96" s="12" t="s">
        <v>96</v>
      </c>
      <c r="C96" s="12" t="s">
        <v>148</v>
      </c>
      <c r="D96" s="43">
        <v>1</v>
      </c>
      <c r="E96" s="17">
        <v>2</v>
      </c>
      <c r="F96" s="14">
        <f>E96*D96</f>
        <v>2</v>
      </c>
    </row>
    <row r="97" spans="2:6" s="18" customFormat="1" ht="18.75">
      <c r="B97" s="12" t="s">
        <v>164</v>
      </c>
      <c r="C97" s="12" t="s">
        <v>97</v>
      </c>
      <c r="D97" s="17"/>
      <c r="E97" s="17"/>
      <c r="F97" s="17"/>
    </row>
    <row r="98" spans="2:6" s="18" customFormat="1" ht="18.75">
      <c r="B98" s="12"/>
      <c r="C98" s="12" t="s">
        <v>98</v>
      </c>
      <c r="D98" s="17"/>
      <c r="E98" s="17"/>
      <c r="F98" s="17"/>
    </row>
    <row r="99" spans="2:6" s="18" customFormat="1" ht="18.75">
      <c r="B99" s="12" t="s">
        <v>302</v>
      </c>
      <c r="C99" s="12" t="s">
        <v>37</v>
      </c>
      <c r="D99" s="17"/>
      <c r="E99" s="17"/>
      <c r="F99" s="17"/>
    </row>
    <row r="100" spans="2:6" s="18" customFormat="1" ht="18.75">
      <c r="B100" s="12" t="s">
        <v>135</v>
      </c>
      <c r="C100" s="12" t="s">
        <v>39</v>
      </c>
      <c r="D100" s="43">
        <v>1</v>
      </c>
      <c r="E100" s="17">
        <v>3</v>
      </c>
      <c r="F100" s="14">
        <f>E100*D100</f>
        <v>3</v>
      </c>
    </row>
    <row r="101" spans="2:6" s="18" customFormat="1" ht="18.75">
      <c r="B101" s="12" t="s">
        <v>136</v>
      </c>
      <c r="C101" s="12" t="s">
        <v>40</v>
      </c>
      <c r="D101" s="43">
        <v>1</v>
      </c>
      <c r="E101" s="17">
        <v>3</v>
      </c>
      <c r="F101" s="14">
        <f>E101*D101</f>
        <v>3</v>
      </c>
    </row>
    <row r="102" spans="2:6" s="18" customFormat="1" ht="18.75">
      <c r="B102" s="12" t="s">
        <v>38</v>
      </c>
      <c r="C102" s="12" t="s">
        <v>41</v>
      </c>
      <c r="D102" s="17"/>
      <c r="E102" s="17"/>
      <c r="F102" s="17"/>
    </row>
    <row r="103" spans="2:6" s="18" customFormat="1" ht="18.75">
      <c r="B103" s="12" t="s">
        <v>303</v>
      </c>
      <c r="C103" s="12" t="s">
        <v>78</v>
      </c>
      <c r="D103" s="17"/>
      <c r="E103" s="17"/>
      <c r="F103" s="17"/>
    </row>
    <row r="104" spans="2:6" s="18" customFormat="1" ht="18.75">
      <c r="B104" s="12" t="s">
        <v>137</v>
      </c>
      <c r="C104" s="12"/>
      <c r="D104" s="43">
        <v>1</v>
      </c>
      <c r="E104" s="17">
        <v>1</v>
      </c>
      <c r="F104" s="14">
        <f>E104*D104</f>
        <v>1</v>
      </c>
    </row>
    <row r="105" spans="2:6" s="18" customFormat="1" ht="18.75">
      <c r="B105" s="12" t="s">
        <v>138</v>
      </c>
      <c r="C105" s="12"/>
      <c r="D105" s="17"/>
      <c r="E105" s="17"/>
      <c r="F105" s="17"/>
    </row>
    <row r="106" spans="2:6" s="18" customFormat="1" ht="18.75">
      <c r="B106" s="12" t="s">
        <v>139</v>
      </c>
      <c r="C106" s="12"/>
      <c r="D106" s="43">
        <v>1</v>
      </c>
      <c r="E106" s="17">
        <v>1</v>
      </c>
      <c r="F106" s="14">
        <f>E106*D106</f>
        <v>1</v>
      </c>
    </row>
    <row r="107" spans="2:6" s="18" customFormat="1" ht="18.75">
      <c r="B107" s="12" t="s">
        <v>42</v>
      </c>
      <c r="C107" s="12"/>
      <c r="D107" s="17"/>
      <c r="E107" s="17"/>
      <c r="F107" s="17"/>
    </row>
    <row r="108" spans="2:6" s="18" customFormat="1" ht="18.75">
      <c r="B108" s="12" t="s">
        <v>140</v>
      </c>
      <c r="C108" s="12" t="s">
        <v>79</v>
      </c>
      <c r="D108" s="43">
        <v>1</v>
      </c>
      <c r="E108" s="17">
        <v>1</v>
      </c>
      <c r="F108" s="14">
        <f>E108*D108</f>
        <v>1</v>
      </c>
    </row>
    <row r="109" spans="2:6" s="18" customFormat="1" ht="18.75">
      <c r="B109" s="12" t="s">
        <v>81</v>
      </c>
      <c r="C109" s="12" t="s">
        <v>80</v>
      </c>
      <c r="D109" s="17"/>
      <c r="E109" s="17"/>
      <c r="F109" s="17"/>
    </row>
    <row r="110" spans="2:6" s="18" customFormat="1" ht="18.75">
      <c r="B110" s="21" t="s">
        <v>304</v>
      </c>
      <c r="C110" s="21" t="s">
        <v>82</v>
      </c>
      <c r="D110" s="11"/>
      <c r="E110" s="11"/>
      <c r="F110" s="11"/>
    </row>
    <row r="111" spans="2:6" s="18" customFormat="1" ht="18.75">
      <c r="B111" s="12" t="s">
        <v>141</v>
      </c>
      <c r="C111" s="12"/>
      <c r="D111" s="43">
        <v>1</v>
      </c>
      <c r="E111" s="17">
        <v>1</v>
      </c>
      <c r="F111" s="14">
        <f>E111*D111</f>
        <v>1</v>
      </c>
    </row>
    <row r="112" spans="2:6" s="18" customFormat="1" ht="18.75">
      <c r="B112" s="12" t="s">
        <v>142</v>
      </c>
      <c r="C112" s="12"/>
      <c r="D112" s="17"/>
      <c r="E112" s="17"/>
      <c r="F112" s="17"/>
    </row>
    <row r="113" spans="2:6" s="18" customFormat="1" ht="18.75">
      <c r="B113" s="12" t="s">
        <v>143</v>
      </c>
      <c r="C113" s="12" t="s">
        <v>144</v>
      </c>
      <c r="D113" s="43">
        <v>1</v>
      </c>
      <c r="E113" s="17">
        <v>1</v>
      </c>
      <c r="F113" s="14">
        <f>E113*D113</f>
        <v>1</v>
      </c>
    </row>
    <row r="114" spans="2:6" s="18" customFormat="1" ht="18.75">
      <c r="B114" s="12" t="s">
        <v>81</v>
      </c>
      <c r="C114" s="12" t="s">
        <v>145</v>
      </c>
      <c r="D114" s="17"/>
      <c r="E114" s="17"/>
      <c r="F114" s="17"/>
    </row>
    <row r="115" spans="2:8" s="18" customFormat="1" ht="18.75">
      <c r="B115" s="47" t="s">
        <v>305</v>
      </c>
      <c r="C115" s="36"/>
      <c r="D115" s="38"/>
      <c r="E115" s="38"/>
      <c r="F115" s="37"/>
      <c r="G115" s="34">
        <f>SUM(E116:E173)</f>
        <v>10</v>
      </c>
      <c r="H115" s="34">
        <f>SUM(F116:F173)</f>
        <v>10</v>
      </c>
    </row>
    <row r="116" spans="2:6" s="18" customFormat="1" ht="18.75">
      <c r="B116" s="23" t="s">
        <v>306</v>
      </c>
      <c r="C116" s="12" t="s">
        <v>84</v>
      </c>
      <c r="D116" s="43">
        <v>1</v>
      </c>
      <c r="E116" s="17">
        <v>2</v>
      </c>
      <c r="F116" s="14">
        <f>E116*D116</f>
        <v>2</v>
      </c>
    </row>
    <row r="117" spans="2:6" s="18" customFormat="1" ht="18.75">
      <c r="B117" s="12" t="s">
        <v>168</v>
      </c>
      <c r="C117" s="12"/>
      <c r="D117" s="17"/>
      <c r="E117" s="17"/>
      <c r="F117" s="17"/>
    </row>
    <row r="118" spans="2:6" s="18" customFormat="1" ht="18.75">
      <c r="B118" s="12" t="s">
        <v>49</v>
      </c>
      <c r="C118" s="12"/>
      <c r="D118" s="17"/>
      <c r="E118" s="17"/>
      <c r="F118" s="17"/>
    </row>
    <row r="119" spans="2:6" s="18" customFormat="1" ht="18.75">
      <c r="B119" s="12" t="s">
        <v>167</v>
      </c>
      <c r="C119" s="12"/>
      <c r="D119" s="17"/>
      <c r="E119" s="17"/>
      <c r="F119" s="17"/>
    </row>
    <row r="120" spans="2:6" s="18" customFormat="1" ht="18.75">
      <c r="B120" s="12" t="s">
        <v>43</v>
      </c>
      <c r="C120" s="12"/>
      <c r="D120" s="17"/>
      <c r="E120" s="17"/>
      <c r="F120" s="17"/>
    </row>
    <row r="121" spans="2:6" s="18" customFormat="1" ht="18.75">
      <c r="B121" s="12" t="s">
        <v>44</v>
      </c>
      <c r="C121" s="12"/>
      <c r="D121" s="17"/>
      <c r="E121" s="17"/>
      <c r="F121" s="17"/>
    </row>
    <row r="122" spans="2:6" s="18" customFormat="1" ht="18.75">
      <c r="B122" s="12" t="s">
        <v>165</v>
      </c>
      <c r="C122" s="12"/>
      <c r="D122" s="17"/>
      <c r="E122" s="17"/>
      <c r="F122" s="17"/>
    </row>
    <row r="123" spans="2:6" s="18" customFormat="1" ht="18.75">
      <c r="B123" s="12" t="s">
        <v>50</v>
      </c>
      <c r="C123" s="12"/>
      <c r="D123" s="17"/>
      <c r="E123" s="17"/>
      <c r="F123" s="17"/>
    </row>
    <row r="124" spans="2:6" s="18" customFormat="1" ht="18.75">
      <c r="B124" s="12" t="s">
        <v>123</v>
      </c>
      <c r="C124" s="12"/>
      <c r="D124" s="17"/>
      <c r="E124" s="17"/>
      <c r="F124" s="17"/>
    </row>
    <row r="125" spans="2:6" s="18" customFormat="1" ht="18.75">
      <c r="B125" s="12" t="s">
        <v>166</v>
      </c>
      <c r="C125" s="12"/>
      <c r="D125" s="17"/>
      <c r="E125" s="17"/>
      <c r="F125" s="17"/>
    </row>
    <row r="126" spans="2:6" s="18" customFormat="1" ht="18.75">
      <c r="B126" s="12" t="s">
        <v>51</v>
      </c>
      <c r="C126" s="12"/>
      <c r="D126" s="17"/>
      <c r="E126" s="17"/>
      <c r="F126" s="17"/>
    </row>
    <row r="127" spans="2:6" s="18" customFormat="1" ht="18.75">
      <c r="B127" s="12" t="s">
        <v>169</v>
      </c>
      <c r="C127" s="12"/>
      <c r="D127" s="17"/>
      <c r="E127" s="17"/>
      <c r="F127" s="17"/>
    </row>
    <row r="128" spans="2:6" s="18" customFormat="1" ht="18.75">
      <c r="B128" s="12" t="s">
        <v>170</v>
      </c>
      <c r="C128" s="12"/>
      <c r="D128" s="17"/>
      <c r="E128" s="17"/>
      <c r="F128" s="17"/>
    </row>
    <row r="129" spans="2:6" s="18" customFormat="1" ht="18.75">
      <c r="B129" s="12" t="s">
        <v>53</v>
      </c>
      <c r="C129" s="12"/>
      <c r="D129" s="17"/>
      <c r="E129" s="17"/>
      <c r="F129" s="17"/>
    </row>
    <row r="130" spans="2:6" s="18" customFormat="1" ht="18.75">
      <c r="B130" s="12" t="s">
        <v>171</v>
      </c>
      <c r="C130" s="12"/>
      <c r="D130" s="17"/>
      <c r="E130" s="17"/>
      <c r="F130" s="17"/>
    </row>
    <row r="131" spans="2:6" s="18" customFormat="1" ht="18.75">
      <c r="B131" s="23" t="s">
        <v>307</v>
      </c>
      <c r="C131" s="12"/>
      <c r="D131" s="43">
        <v>1</v>
      </c>
      <c r="E131" s="17">
        <v>1</v>
      </c>
      <c r="F131" s="14">
        <f>E131*D131</f>
        <v>1</v>
      </c>
    </row>
    <row r="132" spans="2:6" s="18" customFormat="1" ht="18.75">
      <c r="B132" s="12" t="s">
        <v>172</v>
      </c>
      <c r="C132" s="12"/>
      <c r="D132" s="17"/>
      <c r="E132" s="17"/>
      <c r="F132" s="17"/>
    </row>
    <row r="133" spans="2:6" s="18" customFormat="1" ht="18.75">
      <c r="B133" s="12" t="s">
        <v>45</v>
      </c>
      <c r="C133" s="12"/>
      <c r="D133" s="17"/>
      <c r="E133" s="17"/>
      <c r="F133" s="17"/>
    </row>
    <row r="134" spans="2:6" s="18" customFormat="1" ht="18.75">
      <c r="B134" s="12" t="s">
        <v>173</v>
      </c>
      <c r="C134" s="12"/>
      <c r="D134" s="17"/>
      <c r="E134" s="17"/>
      <c r="F134" s="17"/>
    </row>
    <row r="135" spans="2:6" s="18" customFormat="1" ht="18.75">
      <c r="B135" s="12" t="s">
        <v>46</v>
      </c>
      <c r="C135" s="12"/>
      <c r="D135" s="17"/>
      <c r="E135" s="17"/>
      <c r="F135" s="17"/>
    </row>
    <row r="136" spans="2:6" s="18" customFormat="1" ht="18.75">
      <c r="B136" s="12" t="s">
        <v>47</v>
      </c>
      <c r="C136" s="12"/>
      <c r="D136" s="17"/>
      <c r="E136" s="17"/>
      <c r="F136" s="17"/>
    </row>
    <row r="137" spans="2:6" s="18" customFormat="1" ht="18.75">
      <c r="B137" s="12" t="s">
        <v>174</v>
      </c>
      <c r="C137" s="12"/>
      <c r="D137" s="17"/>
      <c r="E137" s="17"/>
      <c r="F137" s="17"/>
    </row>
    <row r="138" spans="2:6" s="18" customFormat="1" ht="18.75">
      <c r="B138" s="12" t="s">
        <v>48</v>
      </c>
      <c r="C138" s="12"/>
      <c r="D138" s="17"/>
      <c r="E138" s="17"/>
      <c r="F138" s="17"/>
    </row>
    <row r="139" spans="2:6" s="18" customFormat="1" ht="18.75">
      <c r="B139" s="12" t="s">
        <v>175</v>
      </c>
      <c r="C139" s="12"/>
      <c r="D139" s="17"/>
      <c r="E139" s="17"/>
      <c r="F139" s="17"/>
    </row>
    <row r="140" spans="2:6" s="18" customFormat="1" ht="18.75">
      <c r="B140" s="12" t="s">
        <v>176</v>
      </c>
      <c r="C140" s="12"/>
      <c r="D140" s="17"/>
      <c r="E140" s="17"/>
      <c r="F140" s="17"/>
    </row>
    <row r="141" spans="2:6" s="18" customFormat="1" ht="18.75">
      <c r="B141" s="12" t="s">
        <v>177</v>
      </c>
      <c r="C141" s="12"/>
      <c r="D141" s="17"/>
      <c r="E141" s="17"/>
      <c r="F141" s="17"/>
    </row>
    <row r="142" spans="2:6" s="18" customFormat="1" ht="18.75">
      <c r="B142" s="23" t="s">
        <v>83</v>
      </c>
      <c r="C142" s="12"/>
      <c r="D142" s="17"/>
      <c r="E142" s="17"/>
      <c r="F142" s="17"/>
    </row>
    <row r="143" spans="2:6" s="18" customFormat="1" ht="18.75">
      <c r="B143" s="23" t="s">
        <v>311</v>
      </c>
      <c r="C143" s="12"/>
      <c r="D143" s="43">
        <v>1</v>
      </c>
      <c r="E143" s="17">
        <v>1</v>
      </c>
      <c r="F143" s="14">
        <f>E143*D143</f>
        <v>1</v>
      </c>
    </row>
    <row r="144" spans="2:6" s="18" customFormat="1" ht="18.75">
      <c r="B144" s="12" t="s">
        <v>178</v>
      </c>
      <c r="C144" s="12"/>
      <c r="D144" s="17"/>
      <c r="E144" s="17"/>
      <c r="F144" s="17"/>
    </row>
    <row r="145" spans="2:6" s="18" customFormat="1" ht="18.75">
      <c r="B145" s="12" t="s">
        <v>230</v>
      </c>
      <c r="C145" s="12"/>
      <c r="D145" s="17"/>
      <c r="E145" s="17"/>
      <c r="F145" s="17"/>
    </row>
    <row r="146" spans="2:6" s="18" customFormat="1" ht="18.75">
      <c r="B146" s="12" t="s">
        <v>229</v>
      </c>
      <c r="C146" s="12"/>
      <c r="D146" s="17"/>
      <c r="E146" s="17"/>
      <c r="F146" s="17"/>
    </row>
    <row r="147" spans="2:6" s="18" customFormat="1" ht="18.75">
      <c r="B147" s="12" t="s">
        <v>231</v>
      </c>
      <c r="C147" s="12"/>
      <c r="D147" s="17"/>
      <c r="E147" s="17"/>
      <c r="F147" s="17"/>
    </row>
    <row r="148" spans="2:6" s="18" customFormat="1" ht="18.75">
      <c r="B148" s="12" t="s">
        <v>232</v>
      </c>
      <c r="C148" s="12"/>
      <c r="D148" s="17"/>
      <c r="E148" s="17"/>
      <c r="F148" s="17"/>
    </row>
    <row r="149" spans="2:6" s="18" customFormat="1" ht="18.75">
      <c r="B149" s="12" t="s">
        <v>233</v>
      </c>
      <c r="C149" s="12"/>
      <c r="D149" s="17"/>
      <c r="E149" s="17"/>
      <c r="F149" s="17"/>
    </row>
    <row r="150" spans="2:6" s="18" customFormat="1" ht="18.75">
      <c r="B150" s="23" t="s">
        <v>308</v>
      </c>
      <c r="C150" s="12"/>
      <c r="D150" s="43">
        <v>1</v>
      </c>
      <c r="E150" s="17">
        <v>2</v>
      </c>
      <c r="F150" s="14">
        <f>E150*D150</f>
        <v>2</v>
      </c>
    </row>
    <row r="151" spans="2:6" s="18" customFormat="1" ht="18.75">
      <c r="B151" s="12" t="s">
        <v>235</v>
      </c>
      <c r="C151" s="12"/>
      <c r="D151" s="17"/>
      <c r="E151" s="17"/>
      <c r="F151" s="17"/>
    </row>
    <row r="152" spans="2:6" s="18" customFormat="1" ht="18.75">
      <c r="B152" s="12" t="s">
        <v>234</v>
      </c>
      <c r="C152" s="12"/>
      <c r="D152" s="17"/>
      <c r="E152" s="17"/>
      <c r="F152" s="17"/>
    </row>
    <row r="153" spans="2:6" s="18" customFormat="1" ht="18.75">
      <c r="B153" s="12" t="s">
        <v>179</v>
      </c>
      <c r="C153" s="12"/>
      <c r="D153" s="17"/>
      <c r="E153" s="17"/>
      <c r="F153" s="17"/>
    </row>
    <row r="154" spans="2:6" s="18" customFormat="1" ht="18.75">
      <c r="B154" s="12" t="s">
        <v>237</v>
      </c>
      <c r="C154" s="12"/>
      <c r="D154" s="17"/>
      <c r="E154" s="17"/>
      <c r="F154" s="17"/>
    </row>
    <row r="155" spans="2:6" s="18" customFormat="1" ht="18.75">
      <c r="B155" s="12" t="s">
        <v>236</v>
      </c>
      <c r="C155" s="12"/>
      <c r="D155" s="17"/>
      <c r="E155" s="17"/>
      <c r="F155" s="17"/>
    </row>
    <row r="156" spans="2:6" s="18" customFormat="1" ht="18.75">
      <c r="B156" s="23" t="s">
        <v>309</v>
      </c>
      <c r="C156" s="12"/>
      <c r="D156" s="43">
        <v>1</v>
      </c>
      <c r="E156" s="17">
        <v>2</v>
      </c>
      <c r="F156" s="14">
        <f>E156*D156</f>
        <v>2</v>
      </c>
    </row>
    <row r="157" spans="2:6" s="18" customFormat="1" ht="18.75">
      <c r="B157" s="12" t="s">
        <v>227</v>
      </c>
      <c r="C157" s="12"/>
      <c r="D157" s="17"/>
      <c r="E157" s="17"/>
      <c r="F157" s="17"/>
    </row>
    <row r="158" spans="2:6" s="18" customFormat="1" ht="18.75">
      <c r="B158" s="12" t="s">
        <v>228</v>
      </c>
      <c r="C158" s="12"/>
      <c r="D158" s="17"/>
      <c r="E158" s="17"/>
      <c r="F158" s="17"/>
    </row>
    <row r="159" spans="2:6" s="18" customFormat="1" ht="18.75">
      <c r="B159" s="12" t="s">
        <v>213</v>
      </c>
      <c r="C159" s="12"/>
      <c r="D159" s="17"/>
      <c r="E159" s="17"/>
      <c r="F159" s="17"/>
    </row>
    <row r="160" spans="2:6" s="18" customFormat="1" ht="18.75">
      <c r="B160" s="12" t="s">
        <v>214</v>
      </c>
      <c r="C160" s="12"/>
      <c r="D160" s="17"/>
      <c r="E160" s="17"/>
      <c r="F160" s="17"/>
    </row>
    <row r="161" spans="2:6" s="18" customFormat="1" ht="18.75">
      <c r="B161" s="12" t="s">
        <v>215</v>
      </c>
      <c r="C161" s="12"/>
      <c r="D161" s="17"/>
      <c r="E161" s="17"/>
      <c r="F161" s="17"/>
    </row>
    <row r="162" spans="2:6" s="18" customFormat="1" ht="18.75">
      <c r="B162" s="12" t="s">
        <v>217</v>
      </c>
      <c r="C162" s="12"/>
      <c r="D162" s="17"/>
      <c r="E162" s="17"/>
      <c r="F162" s="17"/>
    </row>
    <row r="163" spans="2:6" s="18" customFormat="1" ht="18.75">
      <c r="B163" s="12" t="s">
        <v>216</v>
      </c>
      <c r="C163" s="12"/>
      <c r="D163" s="17"/>
      <c r="E163" s="17"/>
      <c r="F163" s="17"/>
    </row>
    <row r="164" spans="2:6" s="18" customFormat="1" ht="18.75">
      <c r="B164" s="12" t="s">
        <v>219</v>
      </c>
      <c r="C164" s="12"/>
      <c r="D164" s="17"/>
      <c r="E164" s="17"/>
      <c r="F164" s="17"/>
    </row>
    <row r="165" spans="2:6" s="18" customFormat="1" ht="18.75">
      <c r="B165" s="12" t="s">
        <v>218</v>
      </c>
      <c r="C165" s="12"/>
      <c r="D165" s="17"/>
      <c r="E165" s="17"/>
      <c r="F165" s="17"/>
    </row>
    <row r="166" spans="2:6" s="18" customFormat="1" ht="18.75">
      <c r="B166" s="12" t="s">
        <v>220</v>
      </c>
      <c r="C166" s="12"/>
      <c r="D166" s="17"/>
      <c r="E166" s="17"/>
      <c r="F166" s="17"/>
    </row>
    <row r="167" spans="2:6" s="18" customFormat="1" ht="18.75">
      <c r="B167" s="12" t="s">
        <v>221</v>
      </c>
      <c r="C167" s="12"/>
      <c r="D167" s="17"/>
      <c r="E167" s="17"/>
      <c r="F167" s="17"/>
    </row>
    <row r="168" spans="2:6" s="18" customFormat="1" ht="18.75">
      <c r="B168" s="12" t="s">
        <v>222</v>
      </c>
      <c r="C168" s="12"/>
      <c r="D168" s="17"/>
      <c r="E168" s="17"/>
      <c r="F168" s="17"/>
    </row>
    <row r="169" spans="2:6" s="18" customFormat="1" ht="18.75">
      <c r="B169" s="12" t="s">
        <v>223</v>
      </c>
      <c r="C169" s="12"/>
      <c r="D169" s="17"/>
      <c r="E169" s="17"/>
      <c r="F169" s="17"/>
    </row>
    <row r="170" spans="2:6" s="18" customFormat="1" ht="18.75">
      <c r="B170" s="12" t="s">
        <v>224</v>
      </c>
      <c r="C170" s="12"/>
      <c r="D170" s="17"/>
      <c r="E170" s="17"/>
      <c r="F170" s="17"/>
    </row>
    <row r="171" spans="2:6" s="18" customFormat="1" ht="18.75">
      <c r="B171" s="12" t="s">
        <v>226</v>
      </c>
      <c r="C171" s="12"/>
      <c r="D171" s="17"/>
      <c r="E171" s="17"/>
      <c r="F171" s="17"/>
    </row>
    <row r="172" spans="2:6" s="18" customFormat="1" ht="18.75">
      <c r="B172" s="19" t="s">
        <v>225</v>
      </c>
      <c r="C172" s="19"/>
      <c r="D172" s="20"/>
      <c r="E172" s="20"/>
      <c r="F172" s="20"/>
    </row>
    <row r="173" spans="2:6" s="18" customFormat="1" ht="18.75">
      <c r="B173" s="9" t="s">
        <v>310</v>
      </c>
      <c r="C173" s="21"/>
      <c r="D173" s="44">
        <v>1</v>
      </c>
      <c r="E173" s="11">
        <v>2</v>
      </c>
      <c r="F173" s="14">
        <f>E173*D173</f>
        <v>2</v>
      </c>
    </row>
    <row r="174" spans="2:6" s="18" customFormat="1" ht="18.75">
      <c r="B174" s="12" t="s">
        <v>238</v>
      </c>
      <c r="C174" s="12"/>
      <c r="D174" s="17"/>
      <c r="E174" s="17"/>
      <c r="F174" s="17"/>
    </row>
    <row r="175" spans="2:6" s="18" customFormat="1" ht="18.75">
      <c r="B175" s="12" t="s">
        <v>239</v>
      </c>
      <c r="C175" s="12"/>
      <c r="D175" s="17"/>
      <c r="E175" s="17"/>
      <c r="F175" s="17"/>
    </row>
    <row r="176" spans="2:6" s="18" customFormat="1" ht="18.75">
      <c r="B176" s="12" t="s">
        <v>240</v>
      </c>
      <c r="C176" s="12"/>
      <c r="D176" s="17"/>
      <c r="E176" s="17"/>
      <c r="F176" s="17"/>
    </row>
    <row r="177" spans="2:6" s="18" customFormat="1" ht="18.75">
      <c r="B177" s="12" t="s">
        <v>180</v>
      </c>
      <c r="C177" s="12"/>
      <c r="D177" s="17"/>
      <c r="E177" s="17"/>
      <c r="F177" s="17"/>
    </row>
    <row r="178" spans="2:6" s="18" customFormat="1" ht="18.75">
      <c r="B178" s="12" t="s">
        <v>242</v>
      </c>
      <c r="C178" s="12"/>
      <c r="D178" s="17"/>
      <c r="E178" s="17"/>
      <c r="F178" s="17"/>
    </row>
    <row r="179" spans="2:6" s="18" customFormat="1" ht="18.75">
      <c r="B179" s="12" t="s">
        <v>241</v>
      </c>
      <c r="C179" s="12"/>
      <c r="D179" s="17"/>
      <c r="E179" s="17"/>
      <c r="F179" s="17"/>
    </row>
    <row r="180" spans="2:6" s="18" customFormat="1" ht="18.75">
      <c r="B180" s="12" t="s">
        <v>181</v>
      </c>
      <c r="C180" s="12"/>
      <c r="D180" s="17"/>
      <c r="E180" s="17"/>
      <c r="F180" s="17"/>
    </row>
    <row r="181" spans="2:6" s="18" customFormat="1" ht="18.75">
      <c r="B181" s="19" t="s">
        <v>52</v>
      </c>
      <c r="C181" s="19"/>
      <c r="D181" s="20"/>
      <c r="E181" s="20"/>
      <c r="F181" s="20"/>
    </row>
    <row r="182" spans="2:8" s="18" customFormat="1" ht="18.75">
      <c r="B182" s="46" t="s">
        <v>312</v>
      </c>
      <c r="C182" s="12"/>
      <c r="D182" s="17"/>
      <c r="E182" s="17"/>
      <c r="F182" s="17"/>
      <c r="G182" s="34">
        <f>SUM(E183:E203)</f>
        <v>6</v>
      </c>
      <c r="H182" s="34">
        <f>SUM(F183:F203)</f>
        <v>6</v>
      </c>
    </row>
    <row r="183" spans="2:6" s="18" customFormat="1" ht="18.75">
      <c r="B183" s="23" t="s">
        <v>313</v>
      </c>
      <c r="C183" s="12" t="s">
        <v>106</v>
      </c>
      <c r="D183" s="43">
        <v>1</v>
      </c>
      <c r="E183" s="17">
        <v>2</v>
      </c>
      <c r="F183" s="14">
        <f>E183*D183</f>
        <v>2</v>
      </c>
    </row>
    <row r="184" spans="2:6" s="18" customFormat="1" ht="18.75">
      <c r="B184" s="12" t="s">
        <v>99</v>
      </c>
      <c r="C184" s="12"/>
      <c r="D184" s="17"/>
      <c r="E184" s="17"/>
      <c r="F184" s="17"/>
    </row>
    <row r="185" spans="2:6" s="18" customFormat="1" ht="18.75">
      <c r="B185" s="12" t="s">
        <v>100</v>
      </c>
      <c r="C185" s="12"/>
      <c r="D185" s="17"/>
      <c r="E185" s="17"/>
      <c r="F185" s="17"/>
    </row>
    <row r="186" spans="2:6" s="18" customFormat="1" ht="18.75">
      <c r="B186" s="12" t="s">
        <v>101</v>
      </c>
      <c r="C186" s="12" t="s">
        <v>120</v>
      </c>
      <c r="D186" s="17"/>
      <c r="E186" s="17"/>
      <c r="F186" s="17"/>
    </row>
    <row r="187" spans="2:6" s="18" customFormat="1" ht="18.75">
      <c r="B187" s="12" t="s">
        <v>103</v>
      </c>
      <c r="C187" s="12" t="s">
        <v>107</v>
      </c>
      <c r="D187" s="17"/>
      <c r="E187" s="17"/>
      <c r="F187" s="17"/>
    </row>
    <row r="188" spans="2:6" s="18" customFormat="1" ht="18.75">
      <c r="B188" s="12" t="s">
        <v>102</v>
      </c>
      <c r="C188" s="12"/>
      <c r="D188" s="17"/>
      <c r="E188" s="17"/>
      <c r="F188" s="17"/>
    </row>
    <row r="189" spans="2:6" s="18" customFormat="1" ht="18.75">
      <c r="B189" s="12" t="s">
        <v>104</v>
      </c>
      <c r="C189" s="12" t="s">
        <v>118</v>
      </c>
      <c r="D189" s="17"/>
      <c r="E189" s="17"/>
      <c r="F189" s="17"/>
    </row>
    <row r="190" spans="2:6" s="18" customFormat="1" ht="18.75">
      <c r="B190" s="12" t="s">
        <v>105</v>
      </c>
      <c r="C190" s="12" t="s">
        <v>119</v>
      </c>
      <c r="D190" s="17"/>
      <c r="E190" s="17"/>
      <c r="F190" s="17"/>
    </row>
    <row r="191" spans="2:6" s="18" customFormat="1" ht="18.75">
      <c r="B191" s="23" t="s">
        <v>314</v>
      </c>
      <c r="C191" s="12" t="s">
        <v>111</v>
      </c>
      <c r="D191" s="43">
        <v>1</v>
      </c>
      <c r="E191" s="17">
        <v>1</v>
      </c>
      <c r="F191" s="14">
        <f>E191*D191</f>
        <v>1</v>
      </c>
    </row>
    <row r="192" spans="2:6" s="18" customFormat="1" ht="18.75">
      <c r="B192" s="12" t="s">
        <v>121</v>
      </c>
      <c r="C192" s="12" t="s">
        <v>81</v>
      </c>
      <c r="D192" s="17"/>
      <c r="E192" s="17"/>
      <c r="F192" s="17"/>
    </row>
    <row r="193" spans="2:6" s="18" customFormat="1" ht="18.75">
      <c r="B193" s="12" t="s">
        <v>243</v>
      </c>
      <c r="C193" s="12" t="s">
        <v>81</v>
      </c>
      <c r="D193" s="17"/>
      <c r="E193" s="17"/>
      <c r="F193" s="17"/>
    </row>
    <row r="194" spans="2:6" s="18" customFormat="1" ht="18.75">
      <c r="B194" s="12" t="s">
        <v>244</v>
      </c>
      <c r="C194" s="12"/>
      <c r="D194" s="17"/>
      <c r="E194" s="17"/>
      <c r="F194" s="17"/>
    </row>
    <row r="195" spans="2:6" s="18" customFormat="1" ht="18.75">
      <c r="B195" s="12" t="s">
        <v>122</v>
      </c>
      <c r="C195" s="12"/>
      <c r="D195" s="17"/>
      <c r="E195" s="17"/>
      <c r="F195" s="17"/>
    </row>
    <row r="196" spans="2:6" s="18" customFormat="1" ht="18.75">
      <c r="B196" s="12" t="s">
        <v>112</v>
      </c>
      <c r="C196" s="12" t="s">
        <v>113</v>
      </c>
      <c r="D196" s="17"/>
      <c r="E196" s="17"/>
      <c r="F196" s="17"/>
    </row>
    <row r="197" spans="2:6" s="18" customFormat="1" ht="18.75">
      <c r="B197" s="23" t="s">
        <v>315</v>
      </c>
      <c r="C197" s="12"/>
      <c r="D197" s="43">
        <v>1</v>
      </c>
      <c r="E197" s="17">
        <v>1</v>
      </c>
      <c r="F197" s="14">
        <f>E197*D197</f>
        <v>1</v>
      </c>
    </row>
    <row r="198" spans="2:6" s="18" customFormat="1" ht="18.75">
      <c r="B198" s="12" t="s">
        <v>108</v>
      </c>
      <c r="C198" s="12"/>
      <c r="D198" s="17"/>
      <c r="E198" s="17"/>
      <c r="F198" s="17"/>
    </row>
    <row r="199" spans="2:6" s="18" customFormat="1" ht="18.75">
      <c r="B199" s="12" t="s">
        <v>85</v>
      </c>
      <c r="C199" s="12"/>
      <c r="D199" s="17"/>
      <c r="E199" s="17"/>
      <c r="F199" s="17"/>
    </row>
    <row r="200" spans="2:6" s="18" customFormat="1" ht="18.75">
      <c r="B200" s="12" t="s">
        <v>109</v>
      </c>
      <c r="C200" s="12"/>
      <c r="D200" s="17"/>
      <c r="E200" s="17"/>
      <c r="F200" s="17"/>
    </row>
    <row r="201" spans="2:6" s="18" customFormat="1" ht="18.75">
      <c r="B201" s="23" t="s">
        <v>316</v>
      </c>
      <c r="C201" s="12"/>
      <c r="D201" s="43">
        <v>1</v>
      </c>
      <c r="E201" s="17">
        <v>1</v>
      </c>
      <c r="F201" s="14">
        <f>E201*D201</f>
        <v>1</v>
      </c>
    </row>
    <row r="202" spans="2:6" s="18" customFormat="1" ht="18.75">
      <c r="B202" s="12" t="s">
        <v>117</v>
      </c>
      <c r="C202" s="12"/>
      <c r="D202" s="17"/>
      <c r="E202" s="17"/>
      <c r="F202" s="17"/>
    </row>
    <row r="203" spans="2:6" s="18" customFormat="1" ht="18.75">
      <c r="B203" s="23" t="s">
        <v>317</v>
      </c>
      <c r="C203" s="12" t="s">
        <v>84</v>
      </c>
      <c r="D203" s="43">
        <v>1</v>
      </c>
      <c r="E203" s="17">
        <v>1</v>
      </c>
      <c r="F203" s="14">
        <f>E203*D203</f>
        <v>1</v>
      </c>
    </row>
    <row r="204" spans="2:6" s="18" customFormat="1" ht="18.75">
      <c r="B204" s="12" t="s">
        <v>110</v>
      </c>
      <c r="C204" s="12"/>
      <c r="D204" s="17"/>
      <c r="E204" s="17"/>
      <c r="F204" s="17"/>
    </row>
    <row r="205" spans="2:6" s="18" customFormat="1" ht="18.75">
      <c r="B205" s="12" t="s">
        <v>245</v>
      </c>
      <c r="C205" s="12"/>
      <c r="D205" s="17"/>
      <c r="E205" s="17"/>
      <c r="F205" s="17"/>
    </row>
    <row r="206" spans="2:6" s="18" customFormat="1" ht="18.75">
      <c r="B206" s="12" t="s">
        <v>115</v>
      </c>
      <c r="C206" s="12"/>
      <c r="D206" s="17"/>
      <c r="E206" s="17"/>
      <c r="F206" s="17"/>
    </row>
    <row r="207" spans="2:6" s="18" customFormat="1" ht="18.75">
      <c r="B207" s="12" t="s">
        <v>114</v>
      </c>
      <c r="C207" s="12"/>
      <c r="D207" s="17"/>
      <c r="E207" s="17"/>
      <c r="F207" s="17"/>
    </row>
    <row r="208" spans="2:6" s="18" customFormat="1" ht="18.75">
      <c r="B208" s="12" t="s">
        <v>116</v>
      </c>
      <c r="C208" s="12"/>
      <c r="D208" s="17"/>
      <c r="E208" s="17"/>
      <c r="F208" s="17"/>
    </row>
    <row r="209" spans="2:8" s="18" customFormat="1" ht="18.75">
      <c r="B209" s="71" t="s">
        <v>318</v>
      </c>
      <c r="C209" s="72"/>
      <c r="D209" s="72"/>
      <c r="E209" s="72"/>
      <c r="F209" s="73"/>
      <c r="G209" s="34">
        <f>SUM(E211:E221)</f>
        <v>7</v>
      </c>
      <c r="H209" s="34">
        <f>SUM(F211:F221)</f>
        <v>7</v>
      </c>
    </row>
    <row r="210" spans="2:6" s="18" customFormat="1" ht="18.75">
      <c r="B210" s="9" t="s">
        <v>319</v>
      </c>
      <c r="C210" s="21" t="s">
        <v>87</v>
      </c>
      <c r="D210" s="11"/>
      <c r="E210" s="11"/>
      <c r="F210" s="11"/>
    </row>
    <row r="211" spans="2:6" s="18" customFormat="1" ht="18.75">
      <c r="B211" s="12" t="s">
        <v>182</v>
      </c>
      <c r="C211" s="12"/>
      <c r="D211" s="43">
        <v>1</v>
      </c>
      <c r="E211" s="17">
        <v>1</v>
      </c>
      <c r="F211" s="14">
        <f>E211*D211</f>
        <v>1</v>
      </c>
    </row>
    <row r="212" spans="2:6" s="18" customFormat="1" ht="18.75">
      <c r="B212" s="12" t="s">
        <v>183</v>
      </c>
      <c r="C212" s="12"/>
      <c r="D212" s="43">
        <v>1</v>
      </c>
      <c r="E212" s="17">
        <v>0.5</v>
      </c>
      <c r="F212" s="14">
        <f>E212*D212</f>
        <v>0.5</v>
      </c>
    </row>
    <row r="213" spans="2:6" s="18" customFormat="1" ht="18.75">
      <c r="B213" s="12" t="s">
        <v>184</v>
      </c>
      <c r="C213" s="12"/>
      <c r="D213" s="43">
        <v>1</v>
      </c>
      <c r="E213" s="17">
        <v>1</v>
      </c>
      <c r="F213" s="14">
        <f>E213*D213</f>
        <v>1</v>
      </c>
    </row>
    <row r="214" spans="2:6" s="18" customFormat="1" ht="18.75">
      <c r="B214" s="12" t="s">
        <v>56</v>
      </c>
      <c r="C214" s="12"/>
      <c r="D214" s="17"/>
      <c r="E214" s="17"/>
      <c r="F214" s="17"/>
    </row>
    <row r="215" spans="2:6" s="18" customFormat="1" ht="18.75">
      <c r="B215" s="12" t="s">
        <v>185</v>
      </c>
      <c r="C215" s="12"/>
      <c r="D215" s="43">
        <v>1</v>
      </c>
      <c r="E215" s="17">
        <v>0.5</v>
      </c>
      <c r="F215" s="14">
        <f>E215*D215</f>
        <v>0.5</v>
      </c>
    </row>
    <row r="216" spans="2:6" s="18" customFormat="1" ht="18.75">
      <c r="B216" s="19" t="s">
        <v>57</v>
      </c>
      <c r="C216" s="19"/>
      <c r="D216" s="20"/>
      <c r="E216" s="20"/>
      <c r="F216" s="20"/>
    </row>
    <row r="217" spans="2:6" s="18" customFormat="1" ht="18.75">
      <c r="B217" s="9" t="s">
        <v>320</v>
      </c>
      <c r="C217" s="21" t="s">
        <v>88</v>
      </c>
      <c r="D217" s="11"/>
      <c r="E217" s="11"/>
      <c r="F217" s="11"/>
    </row>
    <row r="218" spans="2:6" s="18" customFormat="1" ht="18.75">
      <c r="B218" s="21" t="s">
        <v>246</v>
      </c>
      <c r="C218" s="12" t="s">
        <v>248</v>
      </c>
      <c r="D218" s="43">
        <v>1</v>
      </c>
      <c r="E218" s="17">
        <v>2</v>
      </c>
      <c r="F218" s="14">
        <f>E218*D218</f>
        <v>2</v>
      </c>
    </row>
    <row r="219" spans="2:6" s="18" customFormat="1" ht="18.75">
      <c r="B219" s="12" t="s">
        <v>247</v>
      </c>
      <c r="C219" s="12"/>
      <c r="D219" s="70"/>
      <c r="E219" s="17"/>
      <c r="F219" s="17"/>
    </row>
    <row r="220" spans="2:6" s="18" customFormat="1" ht="18.75">
      <c r="B220" s="12" t="s">
        <v>250</v>
      </c>
      <c r="C220" s="12" t="s">
        <v>89</v>
      </c>
      <c r="D220" s="43">
        <v>1</v>
      </c>
      <c r="E220" s="17">
        <v>1</v>
      </c>
      <c r="F220" s="14">
        <f>E220*D220</f>
        <v>1</v>
      </c>
    </row>
    <row r="221" spans="2:6" s="18" customFormat="1" ht="18.75">
      <c r="B221" s="12" t="s">
        <v>249</v>
      </c>
      <c r="C221" s="12" t="s">
        <v>86</v>
      </c>
      <c r="D221" s="43">
        <v>1</v>
      </c>
      <c r="E221" s="17">
        <v>1</v>
      </c>
      <c r="F221" s="14">
        <f>E221*D221</f>
        <v>1</v>
      </c>
    </row>
    <row r="222" spans="2:6" s="18" customFormat="1" ht="18.75">
      <c r="B222" s="12" t="s">
        <v>251</v>
      </c>
      <c r="C222" s="12"/>
      <c r="D222" s="17"/>
      <c r="E222" s="17"/>
      <c r="F222" s="17"/>
    </row>
    <row r="223" spans="2:6" s="18" customFormat="1" ht="18.75">
      <c r="B223" s="12" t="s">
        <v>252</v>
      </c>
      <c r="C223" s="12"/>
      <c r="D223" s="17"/>
      <c r="E223" s="17"/>
      <c r="F223" s="17"/>
    </row>
    <row r="224" spans="2:6" s="18" customFormat="1" ht="18.75">
      <c r="B224" s="12" t="s">
        <v>253</v>
      </c>
      <c r="C224" s="12"/>
      <c r="D224" s="17"/>
      <c r="E224" s="17"/>
      <c r="F224" s="17"/>
    </row>
    <row r="225" spans="2:6" s="18" customFormat="1" ht="18.75">
      <c r="B225" s="19" t="s">
        <v>254</v>
      </c>
      <c r="C225" s="19"/>
      <c r="D225" s="20"/>
      <c r="E225" s="20"/>
      <c r="F225" s="20"/>
    </row>
    <row r="226" spans="2:8" s="18" customFormat="1" ht="18.75">
      <c r="B226" s="46" t="s">
        <v>255</v>
      </c>
      <c r="C226" s="12"/>
      <c r="D226" s="17"/>
      <c r="E226" s="17"/>
      <c r="F226" s="17"/>
      <c r="G226" s="34">
        <f>SUM(E228:E240)</f>
        <v>8</v>
      </c>
      <c r="H226" s="34">
        <f>SUM(F228:F240)</f>
        <v>8</v>
      </c>
    </row>
    <row r="227" spans="2:6" s="18" customFormat="1" ht="18.75">
      <c r="B227" s="9" t="s">
        <v>323</v>
      </c>
      <c r="C227" s="21"/>
      <c r="D227" s="11"/>
      <c r="E227" s="11"/>
      <c r="F227" s="11"/>
    </row>
    <row r="228" spans="2:6" s="18" customFormat="1" ht="18.75">
      <c r="B228" s="12" t="s">
        <v>256</v>
      </c>
      <c r="C228" s="12" t="s">
        <v>90</v>
      </c>
      <c r="D228" s="43">
        <v>1</v>
      </c>
      <c r="E228" s="17">
        <v>1</v>
      </c>
      <c r="F228" s="14">
        <f>E228*D228</f>
        <v>1</v>
      </c>
    </row>
    <row r="229" spans="2:6" s="18" customFormat="1" ht="18.75">
      <c r="B229" s="12" t="s">
        <v>61</v>
      </c>
      <c r="C229" s="12"/>
      <c r="D229" s="17"/>
      <c r="E229" s="17"/>
      <c r="F229" s="17"/>
    </row>
    <row r="230" spans="2:6" s="18" customFormat="1" ht="18.75">
      <c r="B230" s="12" t="s">
        <v>259</v>
      </c>
      <c r="C230" s="12" t="s">
        <v>257</v>
      </c>
      <c r="D230" s="43">
        <v>1</v>
      </c>
      <c r="E230" s="17">
        <v>1</v>
      </c>
      <c r="F230" s="14">
        <f>E230*D230</f>
        <v>1</v>
      </c>
    </row>
    <row r="231" spans="2:6" s="18" customFormat="1" ht="18.75">
      <c r="B231" s="12" t="s">
        <v>260</v>
      </c>
      <c r="C231" s="12"/>
      <c r="D231" s="17"/>
      <c r="E231" s="17"/>
      <c r="F231" s="17"/>
    </row>
    <row r="232" spans="2:6" s="18" customFormat="1" ht="18.75">
      <c r="B232" s="12" t="s">
        <v>261</v>
      </c>
      <c r="C232" s="12" t="s">
        <v>258</v>
      </c>
      <c r="D232" s="43">
        <v>1</v>
      </c>
      <c r="E232" s="17">
        <v>2</v>
      </c>
      <c r="F232" s="14">
        <f>E232*D232</f>
        <v>2</v>
      </c>
    </row>
    <row r="233" spans="2:6" s="18" customFormat="1" ht="18.75">
      <c r="B233" s="12" t="s">
        <v>262</v>
      </c>
      <c r="C233" s="12" t="s">
        <v>91</v>
      </c>
      <c r="D233" s="43">
        <v>1</v>
      </c>
      <c r="E233" s="17">
        <v>2</v>
      </c>
      <c r="F233" s="14">
        <f>E233*D233</f>
        <v>2</v>
      </c>
    </row>
    <row r="234" spans="2:6" s="18" customFormat="1" ht="18.75">
      <c r="B234" s="12" t="s">
        <v>263</v>
      </c>
      <c r="C234" s="12"/>
      <c r="D234" s="17"/>
      <c r="E234" s="17"/>
      <c r="F234" s="17"/>
    </row>
    <row r="235" spans="2:6" s="18" customFormat="1" ht="18.75">
      <c r="B235" s="23" t="s">
        <v>324</v>
      </c>
      <c r="C235" s="12"/>
      <c r="D235" s="17"/>
      <c r="E235" s="17"/>
      <c r="F235" s="17"/>
    </row>
    <row r="236" spans="2:6" s="18" customFormat="1" ht="18.75">
      <c r="B236" s="12" t="s">
        <v>264</v>
      </c>
      <c r="C236" s="12"/>
      <c r="D236" s="43">
        <v>1</v>
      </c>
      <c r="E236" s="17">
        <v>0.5</v>
      </c>
      <c r="F236" s="14">
        <f>E236*D236</f>
        <v>0.5</v>
      </c>
    </row>
    <row r="237" spans="2:6" s="18" customFormat="1" ht="18.75">
      <c r="B237" s="19" t="s">
        <v>265</v>
      </c>
      <c r="C237" s="19"/>
      <c r="D237" s="20"/>
      <c r="E237" s="20"/>
      <c r="F237" s="20"/>
    </row>
    <row r="238" spans="2:6" s="18" customFormat="1" ht="18.75">
      <c r="B238" s="12" t="s">
        <v>267</v>
      </c>
      <c r="C238" s="12"/>
      <c r="D238" s="43">
        <v>1</v>
      </c>
      <c r="E238" s="17">
        <v>1</v>
      </c>
      <c r="F238" s="14">
        <f>E238*D238</f>
        <v>1</v>
      </c>
    </row>
    <row r="239" spans="2:6" s="18" customFormat="1" ht="18.75">
      <c r="B239" s="12" t="s">
        <v>186</v>
      </c>
      <c r="C239" s="12"/>
      <c r="D239" s="17"/>
      <c r="E239" s="17"/>
      <c r="F239" s="17"/>
    </row>
    <row r="240" spans="2:6" s="18" customFormat="1" ht="18.75">
      <c r="B240" s="12" t="s">
        <v>268</v>
      </c>
      <c r="C240" s="12" t="s">
        <v>266</v>
      </c>
      <c r="D240" s="43">
        <v>1</v>
      </c>
      <c r="E240" s="17">
        <v>0.5</v>
      </c>
      <c r="F240" s="14">
        <f>E240*D240</f>
        <v>0.5</v>
      </c>
    </row>
    <row r="241" spans="2:8" s="18" customFormat="1" ht="18.75">
      <c r="B241" s="46" t="s">
        <v>321</v>
      </c>
      <c r="C241" s="12" t="s">
        <v>270</v>
      </c>
      <c r="D241" s="39"/>
      <c r="E241" s="17"/>
      <c r="F241" s="40"/>
      <c r="G241" s="34">
        <f>SUM(E242:E245)</f>
        <v>4</v>
      </c>
      <c r="H241" s="34">
        <f>SUM(F242:F245)</f>
        <v>4</v>
      </c>
    </row>
    <row r="242" spans="2:6" s="18" customFormat="1" ht="18.75">
      <c r="B242" s="12" t="s">
        <v>269</v>
      </c>
      <c r="C242" s="12"/>
      <c r="D242" s="57">
        <f>IF(C249&gt;=85,1,0)</f>
        <v>1</v>
      </c>
      <c r="E242" s="17">
        <v>1</v>
      </c>
      <c r="F242" s="14">
        <f>E242*D242</f>
        <v>1</v>
      </c>
    </row>
    <row r="243" spans="2:6" s="18" customFormat="1" ht="18.75">
      <c r="B243" s="12" t="s">
        <v>271</v>
      </c>
      <c r="C243" s="12"/>
      <c r="D243" s="57">
        <f>IF(C250&gt;=70,1,0)</f>
        <v>1</v>
      </c>
      <c r="E243" s="17">
        <v>1</v>
      </c>
      <c r="F243" s="14">
        <f>E243*D243</f>
        <v>1</v>
      </c>
    </row>
    <row r="244" spans="2:6" s="18" customFormat="1" ht="18.75">
      <c r="B244" s="12" t="s">
        <v>272</v>
      </c>
      <c r="C244" s="12"/>
      <c r="D244" s="57">
        <f>IF(C251&lt;=57,1,0)</f>
        <v>1</v>
      </c>
      <c r="E244" s="17">
        <v>1</v>
      </c>
      <c r="F244" s="14">
        <f>E244*D244</f>
        <v>1</v>
      </c>
    </row>
    <row r="245" spans="2:6" s="18" customFormat="1" ht="19.5" thickBot="1">
      <c r="B245" s="42" t="s">
        <v>273</v>
      </c>
      <c r="C245" s="12" t="s">
        <v>274</v>
      </c>
      <c r="D245" s="57">
        <f>IF(C252&gt;=100,1,0)</f>
        <v>1</v>
      </c>
      <c r="E245" s="17">
        <v>1</v>
      </c>
      <c r="F245" s="14">
        <f>E245*D245</f>
        <v>1</v>
      </c>
    </row>
    <row r="246" spans="2:6" s="18" customFormat="1" ht="18.75">
      <c r="B246" s="24" t="s">
        <v>62</v>
      </c>
      <c r="C246" s="25"/>
      <c r="D246" s="26"/>
      <c r="E246" s="27">
        <f>SUM(E6:E245)</f>
        <v>69</v>
      </c>
      <c r="F246" s="27">
        <f>SUM(F6:F245)</f>
        <v>69</v>
      </c>
    </row>
    <row r="247" spans="2:6" s="18" customFormat="1" ht="19.5" thickBot="1">
      <c r="B247" s="28"/>
      <c r="C247" s="29"/>
      <c r="D247" s="30"/>
      <c r="E247" s="31" t="s">
        <v>322</v>
      </c>
      <c r="F247" s="32">
        <f>F246/E246</f>
        <v>1</v>
      </c>
    </row>
    <row r="248" spans="2:6" s="18" customFormat="1" ht="29.25">
      <c r="B248" s="12" t="s">
        <v>81</v>
      </c>
      <c r="C248" s="68" t="s">
        <v>339</v>
      </c>
      <c r="D248" s="17"/>
      <c r="E248" s="17"/>
      <c r="F248" s="17"/>
    </row>
    <row r="249" spans="2:6" s="18" customFormat="1" ht="18.75">
      <c r="B249" s="12" t="s">
        <v>269</v>
      </c>
      <c r="C249" s="56">
        <v>90</v>
      </c>
      <c r="D249" s="17"/>
      <c r="E249" s="17"/>
      <c r="F249" s="17"/>
    </row>
    <row r="250" spans="2:6" s="18" customFormat="1" ht="18.75">
      <c r="B250" s="12" t="s">
        <v>271</v>
      </c>
      <c r="C250" s="56">
        <v>70</v>
      </c>
      <c r="D250" s="17"/>
      <c r="E250" s="17"/>
      <c r="F250" s="17"/>
    </row>
    <row r="251" spans="2:6" s="18" customFormat="1" ht="18.75">
      <c r="B251" s="12" t="s">
        <v>272</v>
      </c>
      <c r="C251" s="56">
        <v>57</v>
      </c>
      <c r="D251" s="17"/>
      <c r="E251" s="17"/>
      <c r="F251" s="17"/>
    </row>
    <row r="252" spans="2:6" s="18" customFormat="1" ht="19.5" thickBot="1">
      <c r="B252" s="42" t="s">
        <v>273</v>
      </c>
      <c r="C252" s="56">
        <v>100</v>
      </c>
      <c r="D252" s="17"/>
      <c r="E252" s="17"/>
      <c r="F252" s="17"/>
    </row>
    <row r="253" spans="2:6" s="18" customFormat="1" ht="18.75">
      <c r="B253" s="12"/>
      <c r="C253" s="12"/>
      <c r="D253" s="17"/>
      <c r="E253" s="17"/>
      <c r="F253" s="17"/>
    </row>
    <row r="254" spans="2:6" s="18" customFormat="1" ht="18.75">
      <c r="B254" s="12"/>
      <c r="C254" s="12"/>
      <c r="D254" s="17"/>
      <c r="E254" s="17"/>
      <c r="F254" s="17"/>
    </row>
    <row r="255" spans="2:6" s="18" customFormat="1" ht="18.75">
      <c r="B255" s="12"/>
      <c r="C255" s="12"/>
      <c r="D255" s="17"/>
      <c r="E255" s="17"/>
      <c r="F255" s="17"/>
    </row>
    <row r="256" spans="2:6" s="18" customFormat="1" ht="18.75">
      <c r="B256" s="12"/>
      <c r="C256" s="12"/>
      <c r="D256" s="17"/>
      <c r="E256" s="17"/>
      <c r="F256" s="17"/>
    </row>
    <row r="257" spans="2:6" s="18" customFormat="1" ht="18.75">
      <c r="B257" s="12"/>
      <c r="C257" s="12"/>
      <c r="D257" s="17"/>
      <c r="E257" s="17"/>
      <c r="F257" s="17"/>
    </row>
    <row r="258" spans="2:6" s="18" customFormat="1" ht="18.75">
      <c r="B258" s="12"/>
      <c r="C258" s="12"/>
      <c r="D258" s="17"/>
      <c r="E258" s="17"/>
      <c r="F258" s="17"/>
    </row>
    <row r="259" spans="2:6" s="18" customFormat="1" ht="18.75">
      <c r="B259" s="12"/>
      <c r="C259" s="12"/>
      <c r="D259" s="17"/>
      <c r="E259" s="17"/>
      <c r="F259" s="17"/>
    </row>
    <row r="260" spans="2:6" s="18" customFormat="1" ht="18.75">
      <c r="B260" s="12"/>
      <c r="C260" s="12"/>
      <c r="D260" s="17"/>
      <c r="E260" s="17"/>
      <c r="F260" s="17"/>
    </row>
    <row r="261" spans="2:6" s="18" customFormat="1" ht="18.75">
      <c r="B261" s="12"/>
      <c r="C261" s="12"/>
      <c r="D261" s="17"/>
      <c r="E261" s="17"/>
      <c r="F261" s="17"/>
    </row>
    <row r="262" spans="2:6" s="18" customFormat="1" ht="18.75">
      <c r="B262" s="12"/>
      <c r="C262" s="12"/>
      <c r="D262" s="17"/>
      <c r="E262" s="17"/>
      <c r="F262" s="17"/>
    </row>
    <row r="263" spans="2:6" s="18" customFormat="1" ht="18.75">
      <c r="B263" s="12"/>
      <c r="C263" s="12"/>
      <c r="D263" s="17"/>
      <c r="E263" s="17"/>
      <c r="F263" s="17"/>
    </row>
    <row r="264" spans="2:6" s="18" customFormat="1" ht="18.75">
      <c r="B264" s="12"/>
      <c r="C264" s="12"/>
      <c r="D264" s="17"/>
      <c r="E264" s="17"/>
      <c r="F264" s="17"/>
    </row>
    <row r="265" spans="2:6" s="18" customFormat="1" ht="18.75">
      <c r="B265" s="12"/>
      <c r="C265" s="12"/>
      <c r="D265" s="17"/>
      <c r="E265" s="17"/>
      <c r="F265" s="17"/>
    </row>
    <row r="266" spans="2:6" s="18" customFormat="1" ht="18.75">
      <c r="B266" s="12"/>
      <c r="C266" s="12"/>
      <c r="D266" s="17"/>
      <c r="E266" s="17"/>
      <c r="F266" s="17"/>
    </row>
    <row r="267" spans="2:6" s="18" customFormat="1" ht="18.75">
      <c r="B267" s="12"/>
      <c r="C267" s="12"/>
      <c r="D267" s="17"/>
      <c r="E267" s="17"/>
      <c r="F267" s="17"/>
    </row>
    <row r="268" spans="2:6" s="18" customFormat="1" ht="18.75">
      <c r="B268" s="12"/>
      <c r="C268" s="12"/>
      <c r="D268" s="17"/>
      <c r="E268" s="17"/>
      <c r="F268" s="17"/>
    </row>
    <row r="269" spans="2:6" s="18" customFormat="1" ht="18.75">
      <c r="B269" s="12"/>
      <c r="C269" s="12"/>
      <c r="D269" s="17"/>
      <c r="E269" s="17"/>
      <c r="F269" s="17"/>
    </row>
    <row r="270" spans="2:6" s="18" customFormat="1" ht="18.75">
      <c r="B270" s="12"/>
      <c r="C270" s="12"/>
      <c r="D270" s="17"/>
      <c r="E270" s="17"/>
      <c r="F270" s="17"/>
    </row>
    <row r="271" spans="2:6" s="18" customFormat="1" ht="18.75">
      <c r="B271" s="12"/>
      <c r="C271" s="12"/>
      <c r="D271" s="17"/>
      <c r="E271" s="17"/>
      <c r="F271" s="17"/>
    </row>
    <row r="272" spans="2:6" s="18" customFormat="1" ht="18.75">
      <c r="B272" s="12"/>
      <c r="C272" s="12"/>
      <c r="D272" s="17"/>
      <c r="E272" s="17"/>
      <c r="F272" s="17"/>
    </row>
    <row r="273" spans="2:6" s="18" customFormat="1" ht="18.75">
      <c r="B273" s="12"/>
      <c r="C273" s="12"/>
      <c r="D273" s="17"/>
      <c r="E273" s="17"/>
      <c r="F273" s="17"/>
    </row>
    <row r="274" spans="2:6" s="18" customFormat="1" ht="18.75">
      <c r="B274" s="12"/>
      <c r="C274" s="12"/>
      <c r="D274" s="17"/>
      <c r="E274" s="17"/>
      <c r="F274" s="17"/>
    </row>
    <row r="275" spans="2:6" s="18" customFormat="1" ht="18.75">
      <c r="B275" s="12"/>
      <c r="C275" s="12"/>
      <c r="D275" s="17"/>
      <c r="E275" s="17"/>
      <c r="F275" s="17"/>
    </row>
    <row r="276" spans="2:6" s="18" customFormat="1" ht="18.75">
      <c r="B276" s="12"/>
      <c r="C276" s="12"/>
      <c r="D276" s="17"/>
      <c r="E276" s="17"/>
      <c r="F276" s="17"/>
    </row>
    <row r="277" spans="2:6" s="18" customFormat="1" ht="18.75">
      <c r="B277" s="12"/>
      <c r="C277" s="12"/>
      <c r="D277" s="17"/>
      <c r="E277" s="17"/>
      <c r="F277" s="17"/>
    </row>
    <row r="278" spans="2:6" s="18" customFormat="1" ht="18.75">
      <c r="B278" s="12"/>
      <c r="C278" s="12"/>
      <c r="D278" s="17"/>
      <c r="E278" s="17"/>
      <c r="F278" s="17"/>
    </row>
    <row r="279" spans="2:6" s="18" customFormat="1" ht="18.75">
      <c r="B279" s="12"/>
      <c r="C279" s="12"/>
      <c r="D279" s="17"/>
      <c r="E279" s="17"/>
      <c r="F279" s="17"/>
    </row>
    <row r="280" spans="2:6" s="18" customFormat="1" ht="18.75">
      <c r="B280" s="12"/>
      <c r="C280" s="12"/>
      <c r="D280" s="17"/>
      <c r="E280" s="17"/>
      <c r="F280" s="17"/>
    </row>
    <row r="281" spans="2:6" s="18" customFormat="1" ht="18.75">
      <c r="B281" s="12"/>
      <c r="C281" s="12"/>
      <c r="D281" s="17"/>
      <c r="E281" s="17"/>
      <c r="F281" s="17"/>
    </row>
    <row r="282" spans="2:6" s="18" customFormat="1" ht="18.75">
      <c r="B282" s="12"/>
      <c r="C282" s="12"/>
      <c r="D282" s="17"/>
      <c r="E282" s="17"/>
      <c r="F282" s="17"/>
    </row>
    <row r="283" spans="2:6" s="18" customFormat="1" ht="18.75">
      <c r="B283" s="12"/>
      <c r="C283" s="12"/>
      <c r="D283" s="17"/>
      <c r="E283" s="17"/>
      <c r="F283" s="17"/>
    </row>
    <row r="284" spans="2:6" s="18" customFormat="1" ht="18.75">
      <c r="B284" s="12"/>
      <c r="C284" s="12"/>
      <c r="D284" s="17"/>
      <c r="E284" s="17"/>
      <c r="F284" s="17"/>
    </row>
    <row r="285" spans="2:6" s="18" customFormat="1" ht="18.75">
      <c r="B285" s="12"/>
      <c r="C285" s="12"/>
      <c r="D285" s="17"/>
      <c r="E285" s="17"/>
      <c r="F285" s="17"/>
    </row>
    <row r="286" spans="2:6" s="18" customFormat="1" ht="18.75">
      <c r="B286" s="12"/>
      <c r="C286" s="12"/>
      <c r="D286" s="17"/>
      <c r="E286" s="17"/>
      <c r="F286" s="17"/>
    </row>
    <row r="287" spans="2:6" s="18" customFormat="1" ht="18.75">
      <c r="B287" s="12"/>
      <c r="C287" s="12"/>
      <c r="D287" s="17"/>
      <c r="E287" s="17"/>
      <c r="F287" s="17"/>
    </row>
    <row r="288" spans="2:6" s="18" customFormat="1" ht="18.75">
      <c r="B288" s="12"/>
      <c r="C288" s="12"/>
      <c r="D288" s="17"/>
      <c r="E288" s="17"/>
      <c r="F288" s="17"/>
    </row>
    <row r="289" spans="2:6" s="18" customFormat="1" ht="18.75">
      <c r="B289" s="12"/>
      <c r="C289" s="12"/>
      <c r="D289" s="17"/>
      <c r="E289" s="17"/>
      <c r="F289" s="17"/>
    </row>
    <row r="290" spans="2:6" s="18" customFormat="1" ht="18.75">
      <c r="B290" s="12"/>
      <c r="C290" s="12"/>
      <c r="D290" s="17"/>
      <c r="E290" s="17"/>
      <c r="F290" s="17"/>
    </row>
    <row r="291" spans="2:6" s="18" customFormat="1" ht="18.75">
      <c r="B291" s="12"/>
      <c r="C291" s="12"/>
      <c r="D291" s="17"/>
      <c r="E291" s="17"/>
      <c r="F291" s="17"/>
    </row>
    <row r="292" spans="2:6" s="18" customFormat="1" ht="18.75">
      <c r="B292" s="12"/>
      <c r="C292" s="12"/>
      <c r="D292" s="17"/>
      <c r="E292" s="17"/>
      <c r="F292" s="17"/>
    </row>
    <row r="293" spans="2:6" s="18" customFormat="1" ht="18.75">
      <c r="B293" s="12"/>
      <c r="C293" s="12"/>
      <c r="D293" s="17"/>
      <c r="E293" s="17"/>
      <c r="F293" s="17"/>
    </row>
    <row r="294" spans="2:6" s="18" customFormat="1" ht="18.75">
      <c r="B294" s="12"/>
      <c r="C294" s="12"/>
      <c r="D294" s="17"/>
      <c r="E294" s="17"/>
      <c r="F294" s="17"/>
    </row>
    <row r="295" spans="2:6" s="18" customFormat="1" ht="18.75">
      <c r="B295" s="12"/>
      <c r="C295" s="12"/>
      <c r="D295" s="17"/>
      <c r="E295" s="17"/>
      <c r="F295" s="17"/>
    </row>
    <row r="296" spans="2:6" s="18" customFormat="1" ht="18.75">
      <c r="B296" s="12"/>
      <c r="C296" s="12"/>
      <c r="D296" s="17"/>
      <c r="E296" s="17"/>
      <c r="F296" s="17"/>
    </row>
    <row r="297" spans="2:6" s="18" customFormat="1" ht="18.75">
      <c r="B297" s="12"/>
      <c r="C297" s="12"/>
      <c r="D297" s="17"/>
      <c r="E297" s="17"/>
      <c r="F297" s="17"/>
    </row>
    <row r="298" spans="2:6" s="18" customFormat="1" ht="18.75">
      <c r="B298" s="12"/>
      <c r="C298" s="12"/>
      <c r="D298" s="17"/>
      <c r="E298" s="17"/>
      <c r="F298" s="17"/>
    </row>
    <row r="299" spans="2:6" s="18" customFormat="1" ht="18.75">
      <c r="B299" s="12"/>
      <c r="C299" s="12"/>
      <c r="D299" s="17"/>
      <c r="E299" s="17"/>
      <c r="F299" s="17"/>
    </row>
    <row r="300" spans="2:6" s="18" customFormat="1" ht="18.75">
      <c r="B300" s="12"/>
      <c r="C300" s="12"/>
      <c r="D300" s="17"/>
      <c r="E300" s="17"/>
      <c r="F300" s="17"/>
    </row>
    <row r="301" spans="2:6" s="18" customFormat="1" ht="18.75">
      <c r="B301" s="12"/>
      <c r="C301" s="12"/>
      <c r="D301" s="17"/>
      <c r="E301" s="17"/>
      <c r="F301" s="17"/>
    </row>
    <row r="302" spans="2:6" s="18" customFormat="1" ht="18.75">
      <c r="B302" s="12"/>
      <c r="C302" s="12"/>
      <c r="D302" s="17"/>
      <c r="E302" s="17"/>
      <c r="F302" s="17"/>
    </row>
    <row r="303" spans="2:6" s="18" customFormat="1" ht="18.75">
      <c r="B303" s="12"/>
      <c r="C303" s="12"/>
      <c r="D303" s="17"/>
      <c r="E303" s="17"/>
      <c r="F303" s="17"/>
    </row>
    <row r="304" spans="2:6" s="18" customFormat="1" ht="18.75">
      <c r="B304" s="12"/>
      <c r="C304" s="12"/>
      <c r="D304" s="17"/>
      <c r="E304" s="17"/>
      <c r="F304" s="17"/>
    </row>
    <row r="305" spans="2:6" s="18" customFormat="1" ht="18.75">
      <c r="B305" s="12"/>
      <c r="C305" s="12"/>
      <c r="D305" s="17"/>
      <c r="E305" s="17"/>
      <c r="F305" s="17"/>
    </row>
    <row r="306" spans="2:6" s="18" customFormat="1" ht="18.75">
      <c r="B306" s="12"/>
      <c r="C306" s="12"/>
      <c r="D306" s="17"/>
      <c r="E306" s="17"/>
      <c r="F306" s="17"/>
    </row>
    <row r="307" spans="2:6" s="18" customFormat="1" ht="18.75">
      <c r="B307" s="12"/>
      <c r="C307" s="12"/>
      <c r="D307" s="17"/>
      <c r="E307" s="17"/>
      <c r="F307" s="17"/>
    </row>
    <row r="308" spans="2:6" s="18" customFormat="1" ht="18.75">
      <c r="B308" s="12"/>
      <c r="C308" s="12"/>
      <c r="D308" s="17"/>
      <c r="E308" s="17"/>
      <c r="F308" s="17"/>
    </row>
    <row r="309" spans="2:6" s="18" customFormat="1" ht="18.75">
      <c r="B309" s="12"/>
      <c r="C309" s="12"/>
      <c r="D309" s="17"/>
      <c r="E309" s="17"/>
      <c r="F309" s="17"/>
    </row>
    <row r="310" spans="2:6" s="18" customFormat="1" ht="18.75">
      <c r="B310" s="12"/>
      <c r="C310" s="12"/>
      <c r="D310" s="17"/>
      <c r="E310" s="17"/>
      <c r="F310" s="17"/>
    </row>
    <row r="311" spans="2:6" s="18" customFormat="1" ht="18.75">
      <c r="B311" s="12"/>
      <c r="C311" s="12"/>
      <c r="D311" s="17"/>
      <c r="E311" s="17"/>
      <c r="F311" s="17"/>
    </row>
    <row r="312" spans="2:6" s="18" customFormat="1" ht="18.75">
      <c r="B312" s="12"/>
      <c r="C312" s="12"/>
      <c r="D312" s="17"/>
      <c r="E312" s="17"/>
      <c r="F312" s="17"/>
    </row>
    <row r="313" spans="2:6" s="18" customFormat="1" ht="18.75">
      <c r="B313" s="12"/>
      <c r="C313" s="12"/>
      <c r="D313" s="17"/>
      <c r="E313" s="17"/>
      <c r="F313" s="17"/>
    </row>
    <row r="314" spans="2:6" s="18" customFormat="1" ht="18.75">
      <c r="B314" s="12"/>
      <c r="C314" s="12"/>
      <c r="D314" s="17"/>
      <c r="E314" s="17"/>
      <c r="F314" s="17"/>
    </row>
    <row r="315" spans="2:6" s="18" customFormat="1" ht="18.75">
      <c r="B315" s="12"/>
      <c r="C315" s="12"/>
      <c r="D315" s="17"/>
      <c r="E315" s="17"/>
      <c r="F315" s="17"/>
    </row>
    <row r="316" spans="2:6" s="18" customFormat="1" ht="18.75">
      <c r="B316" s="12"/>
      <c r="C316" s="12"/>
      <c r="D316" s="17"/>
      <c r="E316" s="17"/>
      <c r="F316" s="17"/>
    </row>
    <row r="317" spans="2:6" s="18" customFormat="1" ht="18.75">
      <c r="B317" s="12"/>
      <c r="C317" s="12"/>
      <c r="D317" s="17"/>
      <c r="E317" s="17"/>
      <c r="F317" s="17"/>
    </row>
    <row r="318" spans="2:6" s="18" customFormat="1" ht="18.75">
      <c r="B318" s="12"/>
      <c r="C318" s="12"/>
      <c r="D318" s="17"/>
      <c r="E318" s="17"/>
      <c r="F318" s="17"/>
    </row>
    <row r="319" spans="2:6" s="18" customFormat="1" ht="18.75">
      <c r="B319" s="12"/>
      <c r="C319" s="12"/>
      <c r="D319" s="17"/>
      <c r="E319" s="17"/>
      <c r="F319" s="17"/>
    </row>
    <row r="320" spans="2:6" s="18" customFormat="1" ht="18.75">
      <c r="B320" s="12"/>
      <c r="C320" s="12"/>
      <c r="D320" s="17"/>
      <c r="E320" s="17"/>
      <c r="F320" s="17"/>
    </row>
    <row r="321" spans="2:6" s="18" customFormat="1" ht="18.75">
      <c r="B321" s="12"/>
      <c r="C321" s="12"/>
      <c r="D321" s="17"/>
      <c r="E321" s="17"/>
      <c r="F321" s="17"/>
    </row>
    <row r="322" spans="2:6" s="18" customFormat="1" ht="18.75">
      <c r="B322" s="12"/>
      <c r="C322" s="12"/>
      <c r="D322" s="17"/>
      <c r="E322" s="17"/>
      <c r="F322" s="17"/>
    </row>
    <row r="323" spans="2:6" s="18" customFormat="1" ht="18.75">
      <c r="B323" s="12"/>
      <c r="C323" s="12"/>
      <c r="D323" s="17"/>
      <c r="E323" s="17"/>
      <c r="F323" s="17"/>
    </row>
    <row r="324" spans="2:6" s="18" customFormat="1" ht="18.75">
      <c r="B324" s="12"/>
      <c r="C324" s="12"/>
      <c r="D324" s="17"/>
      <c r="E324" s="17"/>
      <c r="F324" s="17"/>
    </row>
    <row r="325" spans="2:6" s="18" customFormat="1" ht="18.75">
      <c r="B325" s="12"/>
      <c r="C325" s="12"/>
      <c r="D325" s="17"/>
      <c r="E325" s="17"/>
      <c r="F325" s="17"/>
    </row>
    <row r="326" spans="2:6" s="18" customFormat="1" ht="18.75">
      <c r="B326" s="12"/>
      <c r="C326" s="12"/>
      <c r="D326" s="17"/>
      <c r="E326" s="17"/>
      <c r="F326" s="17"/>
    </row>
    <row r="327" spans="2:6" s="18" customFormat="1" ht="18.75">
      <c r="B327" s="12"/>
      <c r="C327" s="12"/>
      <c r="D327" s="17"/>
      <c r="E327" s="17"/>
      <c r="F327" s="17"/>
    </row>
    <row r="328" spans="2:6" s="18" customFormat="1" ht="18.75">
      <c r="B328" s="12"/>
      <c r="C328" s="12"/>
      <c r="D328" s="17"/>
      <c r="E328" s="17"/>
      <c r="F328" s="17"/>
    </row>
    <row r="329" spans="2:6" s="18" customFormat="1" ht="18.75">
      <c r="B329" s="12"/>
      <c r="C329" s="12"/>
      <c r="D329" s="17"/>
      <c r="E329" s="17"/>
      <c r="F329" s="17"/>
    </row>
    <row r="330" spans="2:6" s="18" customFormat="1" ht="18.75">
      <c r="B330" s="12"/>
      <c r="C330" s="12"/>
      <c r="D330" s="17"/>
      <c r="E330" s="17"/>
      <c r="F330" s="17"/>
    </row>
    <row r="331" spans="2:6" s="18" customFormat="1" ht="18.75">
      <c r="B331" s="12"/>
      <c r="C331" s="12"/>
      <c r="D331" s="17"/>
      <c r="E331" s="17"/>
      <c r="F331" s="17"/>
    </row>
    <row r="332" spans="2:6" s="18" customFormat="1" ht="18.75">
      <c r="B332" s="12"/>
      <c r="C332" s="12"/>
      <c r="D332" s="17"/>
      <c r="E332" s="17"/>
      <c r="F332" s="17"/>
    </row>
    <row r="333" spans="2:6" s="18" customFormat="1" ht="18.75">
      <c r="B333" s="12"/>
      <c r="C333" s="12"/>
      <c r="D333" s="17"/>
      <c r="E333" s="17"/>
      <c r="F333" s="17"/>
    </row>
    <row r="334" spans="2:6" s="18" customFormat="1" ht="18.75">
      <c r="B334" s="12"/>
      <c r="C334" s="12"/>
      <c r="D334" s="17"/>
      <c r="E334" s="17"/>
      <c r="F334" s="17"/>
    </row>
    <row r="335" spans="2:6" s="18" customFormat="1" ht="18.75">
      <c r="B335" s="12"/>
      <c r="C335" s="12"/>
      <c r="D335" s="17"/>
      <c r="E335" s="17"/>
      <c r="F335" s="17"/>
    </row>
    <row r="336" spans="2:6" s="18" customFormat="1" ht="18.75">
      <c r="B336" s="12"/>
      <c r="C336" s="12"/>
      <c r="D336" s="17"/>
      <c r="E336" s="17"/>
      <c r="F336" s="17"/>
    </row>
    <row r="337" spans="2:6" s="18" customFormat="1" ht="18.75">
      <c r="B337" s="12"/>
      <c r="C337" s="12"/>
      <c r="D337" s="17"/>
      <c r="E337" s="17"/>
      <c r="F337" s="17"/>
    </row>
    <row r="338" spans="2:6" s="18" customFormat="1" ht="18.75">
      <c r="B338" s="12"/>
      <c r="C338" s="12"/>
      <c r="D338" s="17"/>
      <c r="E338" s="17"/>
      <c r="F338" s="17"/>
    </row>
    <row r="339" spans="2:6" s="18" customFormat="1" ht="18.75">
      <c r="B339" s="12"/>
      <c r="C339" s="12"/>
      <c r="D339" s="17"/>
      <c r="E339" s="17"/>
      <c r="F339" s="17"/>
    </row>
    <row r="340" spans="2:6" s="18" customFormat="1" ht="18.75">
      <c r="B340" s="12"/>
      <c r="C340" s="12"/>
      <c r="D340" s="17"/>
      <c r="E340" s="17"/>
      <c r="F340" s="17"/>
    </row>
    <row r="341" spans="2:6" s="18" customFormat="1" ht="18.75">
      <c r="B341" s="12"/>
      <c r="C341" s="12"/>
      <c r="D341" s="17"/>
      <c r="E341" s="17"/>
      <c r="F341" s="17"/>
    </row>
    <row r="342" spans="2:6" s="18" customFormat="1" ht="18.75">
      <c r="B342" s="12"/>
      <c r="C342" s="12"/>
      <c r="D342" s="17"/>
      <c r="E342" s="17"/>
      <c r="F342" s="17"/>
    </row>
    <row r="343" spans="2:6" s="18" customFormat="1" ht="18.75">
      <c r="B343" s="12"/>
      <c r="C343" s="12"/>
      <c r="D343" s="17"/>
      <c r="E343" s="17"/>
      <c r="F343" s="17"/>
    </row>
    <row r="344" spans="2:6" s="18" customFormat="1" ht="18.75">
      <c r="B344" s="12"/>
      <c r="C344" s="12"/>
      <c r="D344" s="17"/>
      <c r="E344" s="17"/>
      <c r="F344" s="17"/>
    </row>
    <row r="345" spans="2:6" s="18" customFormat="1" ht="18.75">
      <c r="B345" s="12"/>
      <c r="C345" s="12"/>
      <c r="D345" s="17"/>
      <c r="E345" s="17"/>
      <c r="F345" s="17"/>
    </row>
    <row r="346" spans="2:6" s="18" customFormat="1" ht="18.75">
      <c r="B346" s="12"/>
      <c r="C346" s="12"/>
      <c r="D346" s="17"/>
      <c r="E346" s="17"/>
      <c r="F346" s="17"/>
    </row>
    <row r="347" spans="2:6" s="18" customFormat="1" ht="18.75">
      <c r="B347" s="12"/>
      <c r="C347" s="12"/>
      <c r="D347" s="17"/>
      <c r="E347" s="17"/>
      <c r="F347" s="17"/>
    </row>
    <row r="348" spans="2:6" s="18" customFormat="1" ht="18.75">
      <c r="B348" s="12"/>
      <c r="C348" s="12"/>
      <c r="D348" s="17"/>
      <c r="E348" s="17"/>
      <c r="F348" s="17"/>
    </row>
    <row r="349" spans="2:6" s="18" customFormat="1" ht="18.75">
      <c r="B349" s="12"/>
      <c r="C349" s="12"/>
      <c r="D349" s="17"/>
      <c r="E349" s="17"/>
      <c r="F349" s="17"/>
    </row>
    <row r="350" spans="2:6" s="18" customFormat="1" ht="18.75">
      <c r="B350" s="12"/>
      <c r="C350" s="12"/>
      <c r="D350" s="17"/>
      <c r="E350" s="17"/>
      <c r="F350" s="17"/>
    </row>
    <row r="351" spans="2:6" s="18" customFormat="1" ht="18.75">
      <c r="B351" s="12"/>
      <c r="C351" s="12"/>
      <c r="D351" s="17"/>
      <c r="E351" s="17"/>
      <c r="F351" s="17"/>
    </row>
    <row r="352" spans="2:6" s="18" customFormat="1" ht="18.75">
      <c r="B352" s="12"/>
      <c r="C352" s="12"/>
      <c r="D352" s="17"/>
      <c r="E352" s="17"/>
      <c r="F352" s="17"/>
    </row>
    <row r="353" spans="2:6" s="18" customFormat="1" ht="18.75">
      <c r="B353" s="12"/>
      <c r="C353" s="12"/>
      <c r="D353" s="17"/>
      <c r="E353" s="17"/>
      <c r="F353" s="17"/>
    </row>
    <row r="354" spans="2:6" s="18" customFormat="1" ht="18.75">
      <c r="B354" s="12"/>
      <c r="C354" s="12"/>
      <c r="D354" s="17"/>
      <c r="E354" s="17"/>
      <c r="F354" s="17"/>
    </row>
    <row r="355" spans="2:6" s="18" customFormat="1" ht="18.75">
      <c r="B355" s="12"/>
      <c r="C355" s="12"/>
      <c r="D355" s="17"/>
      <c r="E355" s="17"/>
      <c r="F355" s="17"/>
    </row>
    <row r="356" spans="2:6" s="18" customFormat="1" ht="18.75">
      <c r="B356" s="12"/>
      <c r="C356" s="12"/>
      <c r="D356" s="17"/>
      <c r="E356" s="17"/>
      <c r="F356" s="17"/>
    </row>
    <row r="357" spans="2:6" s="18" customFormat="1" ht="18.75">
      <c r="B357" s="12"/>
      <c r="C357" s="12"/>
      <c r="D357" s="17"/>
      <c r="E357" s="17"/>
      <c r="F357" s="17"/>
    </row>
    <row r="358" spans="2:6" s="18" customFormat="1" ht="18.75">
      <c r="B358" s="12"/>
      <c r="C358" s="12"/>
      <c r="D358" s="17"/>
      <c r="E358" s="17"/>
      <c r="F358" s="17"/>
    </row>
    <row r="359" spans="2:6" s="18" customFormat="1" ht="18.75">
      <c r="B359" s="12"/>
      <c r="C359" s="12"/>
      <c r="D359" s="17"/>
      <c r="E359" s="17"/>
      <c r="F359" s="17"/>
    </row>
    <row r="360" spans="2:6" s="18" customFormat="1" ht="18.75">
      <c r="B360" s="12"/>
      <c r="C360" s="12"/>
      <c r="D360" s="17"/>
      <c r="E360" s="17"/>
      <c r="F360" s="17"/>
    </row>
    <row r="361" spans="2:6" s="18" customFormat="1" ht="18.75">
      <c r="B361" s="12"/>
      <c r="C361" s="12"/>
      <c r="D361" s="17"/>
      <c r="E361" s="17"/>
      <c r="F361" s="17"/>
    </row>
    <row r="362" spans="2:6" s="18" customFormat="1" ht="18.75">
      <c r="B362" s="12"/>
      <c r="C362" s="12"/>
      <c r="D362" s="17"/>
      <c r="E362" s="17"/>
      <c r="F362" s="17"/>
    </row>
    <row r="363" spans="2:6" s="18" customFormat="1" ht="18.75">
      <c r="B363" s="12"/>
      <c r="C363" s="12"/>
      <c r="D363" s="17"/>
      <c r="E363" s="17"/>
      <c r="F363" s="17"/>
    </row>
    <row r="364" spans="2:6" s="18" customFormat="1" ht="18.75">
      <c r="B364" s="12"/>
      <c r="C364" s="12"/>
      <c r="D364" s="17"/>
      <c r="E364" s="17"/>
      <c r="F364" s="17"/>
    </row>
    <row r="365" spans="2:6" s="18" customFormat="1" ht="18.75">
      <c r="B365" s="12"/>
      <c r="C365" s="12"/>
      <c r="D365" s="17"/>
      <c r="E365" s="17"/>
      <c r="F365" s="17"/>
    </row>
    <row r="366" spans="2:6" s="18" customFormat="1" ht="18.75">
      <c r="B366" s="12"/>
      <c r="C366" s="12"/>
      <c r="D366" s="17"/>
      <c r="E366" s="17"/>
      <c r="F366" s="17"/>
    </row>
    <row r="367" spans="2:6" s="18" customFormat="1" ht="18.75">
      <c r="B367" s="12"/>
      <c r="C367" s="12"/>
      <c r="D367" s="17"/>
      <c r="E367" s="17"/>
      <c r="F367" s="17"/>
    </row>
    <row r="368" spans="2:6" s="18" customFormat="1" ht="18.75">
      <c r="B368" s="12"/>
      <c r="C368" s="12"/>
      <c r="D368" s="17"/>
      <c r="E368" s="17"/>
      <c r="F368" s="17"/>
    </row>
    <row r="369" spans="2:6" s="18" customFormat="1" ht="18.75">
      <c r="B369" s="12"/>
      <c r="C369" s="12"/>
      <c r="D369" s="17"/>
      <c r="E369" s="17"/>
      <c r="F369" s="17"/>
    </row>
    <row r="370" spans="2:6" s="18" customFormat="1" ht="18.75">
      <c r="B370" s="12"/>
      <c r="C370" s="12"/>
      <c r="D370" s="17"/>
      <c r="E370" s="17"/>
      <c r="F370" s="17"/>
    </row>
    <row r="371" spans="2:6" s="18" customFormat="1" ht="18.75">
      <c r="B371" s="12"/>
      <c r="C371" s="12"/>
      <c r="D371" s="17"/>
      <c r="E371" s="17"/>
      <c r="F371" s="17"/>
    </row>
    <row r="372" spans="2:6" s="18" customFormat="1" ht="18.75">
      <c r="B372" s="12"/>
      <c r="C372" s="12"/>
      <c r="D372" s="17"/>
      <c r="E372" s="17"/>
      <c r="F372" s="17"/>
    </row>
    <row r="373" spans="2:6" s="18" customFormat="1" ht="18.75">
      <c r="B373" s="12"/>
      <c r="C373" s="12"/>
      <c r="D373" s="17"/>
      <c r="E373" s="17"/>
      <c r="F373" s="17"/>
    </row>
    <row r="374" spans="2:6" s="18" customFormat="1" ht="18.75">
      <c r="B374" s="12"/>
      <c r="C374" s="12"/>
      <c r="D374" s="17"/>
      <c r="E374" s="17"/>
      <c r="F374" s="17"/>
    </row>
    <row r="375" spans="2:6" s="18" customFormat="1" ht="18.75">
      <c r="B375" s="12"/>
      <c r="C375" s="12"/>
      <c r="D375" s="17"/>
      <c r="E375" s="17"/>
      <c r="F375" s="17"/>
    </row>
    <row r="376" spans="2:6" s="18" customFormat="1" ht="18.75">
      <c r="B376" s="12"/>
      <c r="C376" s="12"/>
      <c r="D376" s="17"/>
      <c r="E376" s="17"/>
      <c r="F376" s="17"/>
    </row>
    <row r="377" spans="2:6" s="18" customFormat="1" ht="18.75">
      <c r="B377" s="12"/>
      <c r="C377" s="12"/>
      <c r="D377" s="17"/>
      <c r="E377" s="17"/>
      <c r="F377" s="17"/>
    </row>
    <row r="378" spans="2:6" s="18" customFormat="1" ht="18.75">
      <c r="B378" s="12"/>
      <c r="C378" s="12"/>
      <c r="D378" s="17"/>
      <c r="E378" s="17"/>
      <c r="F378" s="17"/>
    </row>
    <row r="379" spans="2:6" s="18" customFormat="1" ht="18.75">
      <c r="B379" s="12"/>
      <c r="C379" s="12"/>
      <c r="D379" s="17"/>
      <c r="E379" s="17"/>
      <c r="F379" s="17"/>
    </row>
    <row r="380" spans="2:6" s="18" customFormat="1" ht="18.75">
      <c r="B380" s="12"/>
      <c r="C380" s="12"/>
      <c r="D380" s="17"/>
      <c r="E380" s="17"/>
      <c r="F380" s="17"/>
    </row>
    <row r="381" spans="2:6" s="18" customFormat="1" ht="18.75">
      <c r="B381" s="12"/>
      <c r="C381" s="12"/>
      <c r="D381" s="17"/>
      <c r="E381" s="17"/>
      <c r="F381" s="17"/>
    </row>
    <row r="382" spans="2:6" s="18" customFormat="1" ht="18.75">
      <c r="B382" s="12"/>
      <c r="C382" s="12"/>
      <c r="D382" s="17"/>
      <c r="E382" s="17"/>
      <c r="F382" s="17"/>
    </row>
    <row r="383" spans="2:6" s="18" customFormat="1" ht="18.75">
      <c r="B383" s="12"/>
      <c r="C383" s="12"/>
      <c r="D383" s="17"/>
      <c r="E383" s="17"/>
      <c r="F383" s="17"/>
    </row>
    <row r="384" spans="2:6" s="18" customFormat="1" ht="18.75">
      <c r="B384" s="12"/>
      <c r="C384" s="12"/>
      <c r="D384" s="17"/>
      <c r="E384" s="17"/>
      <c r="F384" s="17"/>
    </row>
    <row r="385" spans="2:6" s="18" customFormat="1" ht="18.75">
      <c r="B385" s="12"/>
      <c r="C385" s="12"/>
      <c r="D385" s="17"/>
      <c r="E385" s="17"/>
      <c r="F385" s="17"/>
    </row>
    <row r="386" spans="2:6" s="18" customFormat="1" ht="18.75">
      <c r="B386" s="12"/>
      <c r="C386" s="12"/>
      <c r="D386" s="17"/>
      <c r="E386" s="17"/>
      <c r="F386" s="17"/>
    </row>
    <row r="387" spans="2:6" s="18" customFormat="1" ht="18.75">
      <c r="B387" s="12"/>
      <c r="C387" s="12"/>
      <c r="D387" s="17"/>
      <c r="E387" s="17"/>
      <c r="F387" s="17"/>
    </row>
    <row r="388" spans="2:6" s="18" customFormat="1" ht="18.75">
      <c r="B388" s="12"/>
      <c r="C388" s="12"/>
      <c r="D388" s="17"/>
      <c r="E388" s="17"/>
      <c r="F388" s="17"/>
    </row>
    <row r="389" spans="2:6" s="18" customFormat="1" ht="18.75">
      <c r="B389" s="12"/>
      <c r="C389" s="12"/>
      <c r="D389" s="17"/>
      <c r="E389" s="17"/>
      <c r="F389" s="17"/>
    </row>
    <row r="390" spans="2:6" s="18" customFormat="1" ht="18.75">
      <c r="B390" s="12"/>
      <c r="C390" s="12"/>
      <c r="D390" s="17"/>
      <c r="E390" s="17"/>
      <c r="F390" s="17"/>
    </row>
    <row r="391" spans="2:6" s="18" customFormat="1" ht="18.75">
      <c r="B391" s="12"/>
      <c r="C391" s="12"/>
      <c r="D391" s="17"/>
      <c r="E391" s="17"/>
      <c r="F391" s="17"/>
    </row>
    <row r="392" spans="2:6" s="18" customFormat="1" ht="18.75">
      <c r="B392" s="12"/>
      <c r="C392" s="12"/>
      <c r="D392" s="17"/>
      <c r="E392" s="17"/>
      <c r="F392" s="17"/>
    </row>
    <row r="393" spans="2:6" s="18" customFormat="1" ht="18.75">
      <c r="B393" s="12"/>
      <c r="C393" s="12"/>
      <c r="D393" s="17"/>
      <c r="E393" s="17"/>
      <c r="F393" s="17"/>
    </row>
    <row r="394" spans="2:6" s="18" customFormat="1" ht="18.75">
      <c r="B394" s="12"/>
      <c r="C394" s="12"/>
      <c r="D394" s="17"/>
      <c r="E394" s="17"/>
      <c r="F394" s="17"/>
    </row>
    <row r="395" spans="2:6" s="18" customFormat="1" ht="18.75">
      <c r="B395" s="12"/>
      <c r="C395" s="12"/>
      <c r="D395" s="17"/>
      <c r="E395" s="17"/>
      <c r="F395" s="17"/>
    </row>
    <row r="396" spans="2:6" s="18" customFormat="1" ht="18.75">
      <c r="B396" s="12"/>
      <c r="C396" s="12"/>
      <c r="D396" s="17"/>
      <c r="E396" s="17"/>
      <c r="F396" s="17"/>
    </row>
    <row r="397" spans="2:6" s="18" customFormat="1" ht="18.75">
      <c r="B397" s="12"/>
      <c r="C397" s="12"/>
      <c r="D397" s="17"/>
      <c r="E397" s="17"/>
      <c r="F397" s="17"/>
    </row>
    <row r="398" spans="2:6" s="18" customFormat="1" ht="18.75">
      <c r="B398" s="12"/>
      <c r="C398" s="12"/>
      <c r="D398" s="17"/>
      <c r="E398" s="17"/>
      <c r="F398" s="17"/>
    </row>
    <row r="399" spans="2:6" s="18" customFormat="1" ht="18.75">
      <c r="B399" s="12"/>
      <c r="C399" s="12"/>
      <c r="D399" s="17"/>
      <c r="E399" s="17"/>
      <c r="F399" s="17"/>
    </row>
    <row r="400" spans="2:6" s="18" customFormat="1" ht="18.75">
      <c r="B400" s="12"/>
      <c r="C400" s="12"/>
      <c r="D400" s="17"/>
      <c r="E400" s="17"/>
      <c r="F400" s="17"/>
    </row>
    <row r="401" spans="2:6" s="18" customFormat="1" ht="18.75">
      <c r="B401" s="12"/>
      <c r="C401" s="12"/>
      <c r="D401" s="17"/>
      <c r="E401" s="17"/>
      <c r="F401" s="17"/>
    </row>
    <row r="402" spans="2:6" s="18" customFormat="1" ht="18.75">
      <c r="B402" s="12"/>
      <c r="C402" s="12"/>
      <c r="D402" s="17"/>
      <c r="E402" s="17"/>
      <c r="F402" s="17"/>
    </row>
    <row r="403" spans="2:6" s="18" customFormat="1" ht="18.75">
      <c r="B403" s="12"/>
      <c r="C403" s="12"/>
      <c r="D403" s="17"/>
      <c r="E403" s="17"/>
      <c r="F403" s="17"/>
    </row>
    <row r="404" spans="2:6" s="18" customFormat="1" ht="18.75">
      <c r="B404" s="12"/>
      <c r="C404" s="12"/>
      <c r="D404" s="17"/>
      <c r="E404" s="17"/>
      <c r="F404" s="17"/>
    </row>
    <row r="405" spans="2:6" s="18" customFormat="1" ht="18.75">
      <c r="B405" s="12"/>
      <c r="C405" s="12"/>
      <c r="D405" s="17"/>
      <c r="E405" s="17"/>
      <c r="F405" s="17"/>
    </row>
    <row r="406" spans="2:6" s="18" customFormat="1" ht="18.75">
      <c r="B406" s="12"/>
      <c r="C406" s="12"/>
      <c r="D406" s="17"/>
      <c r="E406" s="17"/>
      <c r="F406" s="17"/>
    </row>
    <row r="407" spans="2:6" s="18" customFormat="1" ht="18.75">
      <c r="B407" s="12"/>
      <c r="C407" s="12"/>
      <c r="D407" s="17"/>
      <c r="E407" s="17"/>
      <c r="F407" s="17"/>
    </row>
    <row r="408" spans="2:6" s="18" customFormat="1" ht="18.75">
      <c r="B408" s="12"/>
      <c r="C408" s="12"/>
      <c r="D408" s="17"/>
      <c r="E408" s="17"/>
      <c r="F408" s="17"/>
    </row>
    <row r="409" spans="2:6" s="18" customFormat="1" ht="18.75">
      <c r="B409" s="12"/>
      <c r="C409" s="12"/>
      <c r="D409" s="17"/>
      <c r="E409" s="17"/>
      <c r="F409" s="17"/>
    </row>
    <row r="410" spans="2:6" s="18" customFormat="1" ht="18.75">
      <c r="B410" s="12"/>
      <c r="C410" s="12"/>
      <c r="D410" s="17"/>
      <c r="E410" s="17"/>
      <c r="F410" s="17"/>
    </row>
    <row r="411" spans="2:6" s="18" customFormat="1" ht="18.75">
      <c r="B411" s="12"/>
      <c r="C411" s="12"/>
      <c r="D411" s="17"/>
      <c r="E411" s="17"/>
      <c r="F411" s="17"/>
    </row>
    <row r="412" spans="2:6" s="18" customFormat="1" ht="18.75">
      <c r="B412" s="12"/>
      <c r="C412" s="12"/>
      <c r="D412" s="17"/>
      <c r="E412" s="17"/>
      <c r="F412" s="17"/>
    </row>
    <row r="413" spans="2:6" s="18" customFormat="1" ht="18.75">
      <c r="B413" s="12"/>
      <c r="C413" s="12"/>
      <c r="D413" s="17"/>
      <c r="E413" s="17"/>
      <c r="F413" s="17"/>
    </row>
    <row r="414" spans="2:6" s="18" customFormat="1" ht="18.75">
      <c r="B414" s="12"/>
      <c r="C414" s="12"/>
      <c r="D414" s="17"/>
      <c r="E414" s="17"/>
      <c r="F414" s="17"/>
    </row>
    <row r="415" spans="2:6" s="18" customFormat="1" ht="18.75">
      <c r="B415" s="12"/>
      <c r="C415" s="12"/>
      <c r="D415" s="17"/>
      <c r="E415" s="17"/>
      <c r="F415" s="17"/>
    </row>
    <row r="416" spans="2:6" s="18" customFormat="1" ht="18.75">
      <c r="B416" s="12"/>
      <c r="C416" s="12"/>
      <c r="D416" s="17"/>
      <c r="E416" s="17"/>
      <c r="F416" s="17"/>
    </row>
    <row r="417" spans="2:6" s="18" customFormat="1" ht="18.75">
      <c r="B417" s="12"/>
      <c r="C417" s="12"/>
      <c r="D417" s="17"/>
      <c r="E417" s="17"/>
      <c r="F417" s="17"/>
    </row>
    <row r="418" spans="2:6" s="18" customFormat="1" ht="18.75">
      <c r="B418" s="12"/>
      <c r="C418" s="12"/>
      <c r="D418" s="17"/>
      <c r="E418" s="17"/>
      <c r="F418" s="17"/>
    </row>
    <row r="419" spans="2:6" s="18" customFormat="1" ht="18.75">
      <c r="B419" s="12"/>
      <c r="C419" s="12"/>
      <c r="D419" s="17"/>
      <c r="E419" s="17"/>
      <c r="F419" s="17"/>
    </row>
    <row r="420" spans="2:6" s="18" customFormat="1" ht="18.75">
      <c r="B420" s="12"/>
      <c r="C420" s="12"/>
      <c r="D420" s="17"/>
      <c r="E420" s="17"/>
      <c r="F420" s="17"/>
    </row>
    <row r="421" spans="2:6" s="18" customFormat="1" ht="18.75">
      <c r="B421" s="12"/>
      <c r="C421" s="12"/>
      <c r="D421" s="17"/>
      <c r="E421" s="17"/>
      <c r="F421" s="17"/>
    </row>
    <row r="422" spans="2:6" s="18" customFormat="1" ht="18.75">
      <c r="B422" s="12"/>
      <c r="C422" s="12"/>
      <c r="D422" s="17"/>
      <c r="E422" s="17"/>
      <c r="F422" s="17"/>
    </row>
    <row r="423" spans="2:6" s="18" customFormat="1" ht="18.75">
      <c r="B423" s="12"/>
      <c r="C423" s="12"/>
      <c r="D423" s="17"/>
      <c r="E423" s="17"/>
      <c r="F423" s="17"/>
    </row>
    <row r="424" spans="2:6" s="18" customFormat="1" ht="18.75">
      <c r="B424" s="12"/>
      <c r="C424" s="12"/>
      <c r="D424" s="17"/>
      <c r="E424" s="17"/>
      <c r="F424" s="17"/>
    </row>
    <row r="425" spans="2:6" s="18" customFormat="1" ht="18.75">
      <c r="B425" s="12"/>
      <c r="C425" s="12"/>
      <c r="D425" s="17"/>
      <c r="E425" s="17"/>
      <c r="F425" s="17"/>
    </row>
    <row r="426" spans="2:6" s="18" customFormat="1" ht="18.75">
      <c r="B426" s="12"/>
      <c r="C426" s="12"/>
      <c r="D426" s="17"/>
      <c r="E426" s="17"/>
      <c r="F426" s="17"/>
    </row>
    <row r="427" spans="2:6" s="18" customFormat="1" ht="18.75">
      <c r="B427" s="12"/>
      <c r="C427" s="12"/>
      <c r="D427" s="17"/>
      <c r="E427" s="17"/>
      <c r="F427" s="17"/>
    </row>
    <row r="428" spans="2:6" s="18" customFormat="1" ht="18.75">
      <c r="B428" s="12"/>
      <c r="C428" s="12"/>
      <c r="D428" s="17"/>
      <c r="E428" s="17"/>
      <c r="F428" s="17"/>
    </row>
    <row r="429" spans="2:6" s="18" customFormat="1" ht="18.75">
      <c r="B429" s="12"/>
      <c r="C429" s="12"/>
      <c r="D429" s="17"/>
      <c r="E429" s="17"/>
      <c r="F429" s="17"/>
    </row>
    <row r="430" spans="2:6" s="18" customFormat="1" ht="18.75">
      <c r="B430" s="12"/>
      <c r="C430" s="12"/>
      <c r="D430" s="17"/>
      <c r="E430" s="17"/>
      <c r="F430" s="17"/>
    </row>
    <row r="431" spans="2:6" s="18" customFormat="1" ht="18.75">
      <c r="B431" s="12"/>
      <c r="C431" s="12"/>
      <c r="D431" s="17"/>
      <c r="E431" s="17"/>
      <c r="F431" s="17"/>
    </row>
    <row r="432" spans="2:6" s="18" customFormat="1" ht="18.75">
      <c r="B432" s="12"/>
      <c r="C432" s="12"/>
      <c r="D432" s="17"/>
      <c r="E432" s="17"/>
      <c r="F432" s="17"/>
    </row>
    <row r="433" spans="2:6" s="18" customFormat="1" ht="18.75">
      <c r="B433" s="12"/>
      <c r="C433" s="12"/>
      <c r="D433" s="17"/>
      <c r="E433" s="17"/>
      <c r="F433" s="17"/>
    </row>
    <row r="434" spans="2:6" s="18" customFormat="1" ht="18.75">
      <c r="B434" s="12"/>
      <c r="C434" s="12"/>
      <c r="D434" s="17"/>
      <c r="E434" s="17"/>
      <c r="F434" s="17"/>
    </row>
    <row r="435" spans="2:6" s="18" customFormat="1" ht="18.75">
      <c r="B435" s="12"/>
      <c r="C435" s="12"/>
      <c r="D435" s="17"/>
      <c r="E435" s="17"/>
      <c r="F435" s="17"/>
    </row>
    <row r="436" spans="2:6" s="18" customFormat="1" ht="18.75">
      <c r="B436" s="12"/>
      <c r="C436" s="12"/>
      <c r="D436" s="17"/>
      <c r="E436" s="17"/>
      <c r="F436" s="17"/>
    </row>
    <row r="437" spans="2:6" s="18" customFormat="1" ht="18.75">
      <c r="B437" s="12"/>
      <c r="C437" s="12"/>
      <c r="D437" s="17"/>
      <c r="E437" s="17"/>
      <c r="F437" s="17"/>
    </row>
    <row r="438" spans="2:6" s="18" customFormat="1" ht="18.75">
      <c r="B438" s="12"/>
      <c r="C438" s="12"/>
      <c r="D438" s="17"/>
      <c r="E438" s="17"/>
      <c r="F438" s="17"/>
    </row>
    <row r="439" spans="2:6" s="18" customFormat="1" ht="18.75">
      <c r="B439" s="12"/>
      <c r="C439" s="12"/>
      <c r="D439" s="17"/>
      <c r="E439" s="17"/>
      <c r="F439" s="17"/>
    </row>
    <row r="440" spans="2:6" s="18" customFormat="1" ht="18.75">
      <c r="B440" s="12"/>
      <c r="C440" s="12"/>
      <c r="D440" s="17"/>
      <c r="E440" s="17"/>
      <c r="F440" s="17"/>
    </row>
    <row r="441" spans="2:6" s="18" customFormat="1" ht="18.75">
      <c r="B441" s="12"/>
      <c r="C441" s="12"/>
      <c r="D441" s="17"/>
      <c r="E441" s="17"/>
      <c r="F441" s="17"/>
    </row>
    <row r="442" spans="2:6" s="18" customFormat="1" ht="18.75">
      <c r="B442" s="12"/>
      <c r="C442" s="12"/>
      <c r="D442" s="17"/>
      <c r="E442" s="17"/>
      <c r="F442" s="17"/>
    </row>
    <row r="443" spans="2:6" s="18" customFormat="1" ht="18.75">
      <c r="B443" s="12"/>
      <c r="C443" s="12"/>
      <c r="D443" s="17"/>
      <c r="E443" s="17"/>
      <c r="F443" s="17"/>
    </row>
    <row r="444" spans="2:6" s="18" customFormat="1" ht="18.75">
      <c r="B444" s="12"/>
      <c r="C444" s="12"/>
      <c r="D444" s="17"/>
      <c r="E444" s="17"/>
      <c r="F444" s="17"/>
    </row>
    <row r="445" spans="2:6" s="18" customFormat="1" ht="18.75">
      <c r="B445" s="12"/>
      <c r="C445" s="12"/>
      <c r="D445" s="17"/>
      <c r="E445" s="17"/>
      <c r="F445" s="17"/>
    </row>
    <row r="446" spans="2:6" s="18" customFormat="1" ht="18.75">
      <c r="B446" s="12"/>
      <c r="C446" s="12"/>
      <c r="D446" s="17"/>
      <c r="E446" s="17"/>
      <c r="F446" s="17"/>
    </row>
    <row r="447" spans="2:6" s="18" customFormat="1" ht="18.75">
      <c r="B447" s="12"/>
      <c r="C447" s="12"/>
      <c r="D447" s="17"/>
      <c r="E447" s="17"/>
      <c r="F447" s="17"/>
    </row>
    <row r="448" spans="2:6" s="18" customFormat="1" ht="18.75">
      <c r="B448" s="12"/>
      <c r="C448" s="12"/>
      <c r="D448" s="17"/>
      <c r="E448" s="17"/>
      <c r="F448" s="17"/>
    </row>
    <row r="449" spans="2:6" s="18" customFormat="1" ht="18.75">
      <c r="B449" s="12"/>
      <c r="C449" s="12"/>
      <c r="D449" s="17"/>
      <c r="E449" s="17"/>
      <c r="F449" s="17"/>
    </row>
    <row r="450" spans="2:6" s="18" customFormat="1" ht="18.75">
      <c r="B450" s="12"/>
      <c r="C450" s="12"/>
      <c r="D450" s="17"/>
      <c r="E450" s="17"/>
      <c r="F450" s="17"/>
    </row>
    <row r="451" spans="2:6" s="18" customFormat="1" ht="18.75">
      <c r="B451" s="12"/>
      <c r="C451" s="12"/>
      <c r="D451" s="17"/>
      <c r="E451" s="17"/>
      <c r="F451" s="17"/>
    </row>
    <row r="452" spans="2:6" s="18" customFormat="1" ht="18.75">
      <c r="B452" s="12"/>
      <c r="C452" s="12"/>
      <c r="D452" s="17"/>
      <c r="E452" s="17"/>
      <c r="F452" s="17"/>
    </row>
    <row r="453" spans="2:6" s="18" customFormat="1" ht="18.75">
      <c r="B453" s="12"/>
      <c r="C453" s="12"/>
      <c r="D453" s="17"/>
      <c r="E453" s="17"/>
      <c r="F453" s="17"/>
    </row>
    <row r="454" spans="2:6" s="18" customFormat="1" ht="18.75">
      <c r="B454" s="12"/>
      <c r="C454" s="12"/>
      <c r="D454" s="17"/>
      <c r="E454" s="17"/>
      <c r="F454" s="17"/>
    </row>
    <row r="455" spans="2:6" s="18" customFormat="1" ht="18.75">
      <c r="B455" s="12"/>
      <c r="C455" s="12"/>
      <c r="D455" s="17"/>
      <c r="E455" s="17"/>
      <c r="F455" s="17"/>
    </row>
    <row r="456" spans="2:6" s="18" customFormat="1" ht="18.75">
      <c r="B456" s="12"/>
      <c r="C456" s="12"/>
      <c r="D456" s="17"/>
      <c r="E456" s="17"/>
      <c r="F456" s="17"/>
    </row>
    <row r="457" spans="2:6" s="18" customFormat="1" ht="18.75">
      <c r="B457" s="12"/>
      <c r="C457" s="12"/>
      <c r="D457" s="17"/>
      <c r="E457" s="17"/>
      <c r="F457" s="17"/>
    </row>
    <row r="458" spans="2:6" s="18" customFormat="1" ht="18.75">
      <c r="B458" s="12"/>
      <c r="C458" s="12"/>
      <c r="D458" s="17"/>
      <c r="E458" s="17"/>
      <c r="F458" s="17"/>
    </row>
    <row r="459" spans="2:6" s="18" customFormat="1" ht="18.75">
      <c r="B459" s="12"/>
      <c r="C459" s="12"/>
      <c r="D459" s="17"/>
      <c r="E459" s="17"/>
      <c r="F459" s="17"/>
    </row>
    <row r="460" spans="2:6" s="18" customFormat="1" ht="18.75">
      <c r="B460" s="12"/>
      <c r="C460" s="12"/>
      <c r="D460" s="17"/>
      <c r="E460" s="17"/>
      <c r="F460" s="17"/>
    </row>
    <row r="461" spans="2:6" s="18" customFormat="1" ht="18.75">
      <c r="B461" s="12"/>
      <c r="C461" s="12"/>
      <c r="D461" s="17"/>
      <c r="E461" s="17"/>
      <c r="F461" s="17"/>
    </row>
    <row r="462" spans="2:6" s="18" customFormat="1" ht="18.75">
      <c r="B462" s="12"/>
      <c r="C462" s="12"/>
      <c r="D462" s="17"/>
      <c r="E462" s="17"/>
      <c r="F462" s="17"/>
    </row>
    <row r="463" spans="2:6" s="18" customFormat="1" ht="18.75">
      <c r="B463" s="12"/>
      <c r="C463" s="12"/>
      <c r="D463" s="17"/>
      <c r="E463" s="17"/>
      <c r="F463" s="17"/>
    </row>
    <row r="464" spans="2:6" s="18" customFormat="1" ht="18.75">
      <c r="B464" s="12"/>
      <c r="C464" s="12"/>
      <c r="D464" s="17"/>
      <c r="E464" s="17"/>
      <c r="F464" s="17"/>
    </row>
    <row r="465" spans="2:6" s="18" customFormat="1" ht="18.75">
      <c r="B465" s="12"/>
      <c r="C465" s="12"/>
      <c r="D465" s="17"/>
      <c r="E465" s="17"/>
      <c r="F465" s="17"/>
    </row>
    <row r="466" spans="2:6" s="18" customFormat="1" ht="18.75">
      <c r="B466" s="12"/>
      <c r="C466" s="12"/>
      <c r="D466" s="17"/>
      <c r="E466" s="17"/>
      <c r="F466" s="17"/>
    </row>
    <row r="467" spans="2:6" s="18" customFormat="1" ht="18.75">
      <c r="B467" s="12"/>
      <c r="C467" s="12"/>
      <c r="D467" s="17"/>
      <c r="E467" s="17"/>
      <c r="F467" s="17"/>
    </row>
    <row r="468" spans="2:6" s="18" customFormat="1" ht="18.75">
      <c r="B468" s="12"/>
      <c r="C468" s="12"/>
      <c r="D468" s="17"/>
      <c r="E468" s="17"/>
      <c r="F468" s="17"/>
    </row>
    <row r="469" spans="2:6" s="18" customFormat="1" ht="18.75">
      <c r="B469" s="12"/>
      <c r="C469" s="12"/>
      <c r="D469" s="17"/>
      <c r="E469" s="17"/>
      <c r="F469" s="17"/>
    </row>
    <row r="470" spans="2:6" s="18" customFormat="1" ht="18.75">
      <c r="B470" s="12"/>
      <c r="C470" s="12"/>
      <c r="D470" s="17"/>
      <c r="E470" s="17"/>
      <c r="F470" s="17"/>
    </row>
    <row r="471" spans="2:6" s="18" customFormat="1" ht="18.75">
      <c r="B471" s="12"/>
      <c r="C471" s="12"/>
      <c r="D471" s="17"/>
      <c r="E471" s="17"/>
      <c r="F471" s="17"/>
    </row>
    <row r="472" spans="2:6" s="18" customFormat="1" ht="18.75">
      <c r="B472" s="12"/>
      <c r="C472" s="12"/>
      <c r="D472" s="17"/>
      <c r="E472" s="17"/>
      <c r="F472" s="17"/>
    </row>
    <row r="473" spans="2:6" s="18" customFormat="1" ht="18.75">
      <c r="B473" s="12"/>
      <c r="C473" s="12"/>
      <c r="D473" s="17"/>
      <c r="E473" s="17"/>
      <c r="F473" s="17"/>
    </row>
    <row r="474" spans="2:6" s="18" customFormat="1" ht="18.75">
      <c r="B474" s="12"/>
      <c r="C474" s="12"/>
      <c r="D474" s="17"/>
      <c r="E474" s="17"/>
      <c r="F474" s="17"/>
    </row>
    <row r="475" spans="2:6" s="18" customFormat="1" ht="18.75">
      <c r="B475" s="12"/>
      <c r="C475" s="12"/>
      <c r="D475" s="17"/>
      <c r="E475" s="17"/>
      <c r="F475" s="17"/>
    </row>
    <row r="476" spans="2:6" s="18" customFormat="1" ht="18.75">
      <c r="B476" s="12"/>
      <c r="C476" s="12"/>
      <c r="D476" s="17"/>
      <c r="E476" s="17"/>
      <c r="F476" s="17"/>
    </row>
    <row r="477" spans="2:6" s="18" customFormat="1" ht="18.75">
      <c r="B477" s="12"/>
      <c r="C477" s="12"/>
      <c r="D477" s="17"/>
      <c r="E477" s="17"/>
      <c r="F477" s="17"/>
    </row>
    <row r="478" spans="2:6" s="18" customFormat="1" ht="18.75">
      <c r="B478" s="12"/>
      <c r="C478" s="12"/>
      <c r="D478" s="17"/>
      <c r="E478" s="17"/>
      <c r="F478" s="17"/>
    </row>
    <row r="479" spans="2:6" s="18" customFormat="1" ht="18.75">
      <c r="B479" s="12"/>
      <c r="C479" s="12"/>
      <c r="D479" s="17"/>
      <c r="E479" s="17"/>
      <c r="F479" s="17"/>
    </row>
    <row r="480" spans="2:6" s="18" customFormat="1" ht="18.75">
      <c r="B480" s="12"/>
      <c r="C480" s="12"/>
      <c r="D480" s="17"/>
      <c r="E480" s="17"/>
      <c r="F480" s="17"/>
    </row>
    <row r="481" spans="2:6" s="18" customFormat="1" ht="18.75">
      <c r="B481" s="12"/>
      <c r="C481" s="12"/>
      <c r="D481" s="17"/>
      <c r="E481" s="17"/>
      <c r="F481" s="17"/>
    </row>
    <row r="482" spans="2:6" s="18" customFormat="1" ht="18.75">
      <c r="B482" s="12"/>
      <c r="C482" s="12"/>
      <c r="D482" s="17"/>
      <c r="E482" s="17"/>
      <c r="F482" s="17"/>
    </row>
    <row r="483" spans="2:6" s="18" customFormat="1" ht="18.75">
      <c r="B483" s="12"/>
      <c r="C483" s="12"/>
      <c r="D483" s="17"/>
      <c r="E483" s="17"/>
      <c r="F483" s="17"/>
    </row>
    <row r="484" spans="2:6" s="18" customFormat="1" ht="18.75">
      <c r="B484" s="12"/>
      <c r="C484" s="12"/>
      <c r="D484" s="17"/>
      <c r="E484" s="17"/>
      <c r="F484" s="17"/>
    </row>
    <row r="485" spans="2:6" s="18" customFormat="1" ht="18.75">
      <c r="B485" s="12"/>
      <c r="C485" s="12"/>
      <c r="D485" s="17"/>
      <c r="E485" s="17"/>
      <c r="F485" s="17"/>
    </row>
    <row r="486" spans="2:6" s="18" customFormat="1" ht="18.75">
      <c r="B486" s="12"/>
      <c r="C486" s="12"/>
      <c r="D486" s="17"/>
      <c r="E486" s="17"/>
      <c r="F486" s="17"/>
    </row>
    <row r="487" spans="2:6" s="18" customFormat="1" ht="18.75">
      <c r="B487" s="12"/>
      <c r="C487" s="12"/>
      <c r="D487" s="17"/>
      <c r="E487" s="17"/>
      <c r="F487" s="17"/>
    </row>
    <row r="488" spans="2:6" s="18" customFormat="1" ht="18.75">
      <c r="B488" s="12"/>
      <c r="C488" s="12"/>
      <c r="D488" s="17"/>
      <c r="E488" s="17"/>
      <c r="F488" s="17"/>
    </row>
    <row r="489" spans="2:6" s="18" customFormat="1" ht="18.75">
      <c r="B489" s="12"/>
      <c r="C489" s="12"/>
      <c r="D489" s="17"/>
      <c r="E489" s="17"/>
      <c r="F489" s="17"/>
    </row>
    <row r="490" spans="2:6" s="18" customFormat="1" ht="18.75">
      <c r="B490" s="12"/>
      <c r="C490" s="12"/>
      <c r="D490" s="17"/>
      <c r="E490" s="17"/>
      <c r="F490" s="17"/>
    </row>
    <row r="491" spans="2:6" s="18" customFormat="1" ht="18.75">
      <c r="B491" s="12"/>
      <c r="C491" s="12"/>
      <c r="D491" s="17"/>
      <c r="E491" s="17"/>
      <c r="F491" s="17"/>
    </row>
    <row r="492" spans="2:6" s="18" customFormat="1" ht="18.75">
      <c r="B492" s="12"/>
      <c r="C492" s="12"/>
      <c r="D492" s="17"/>
      <c r="E492" s="17"/>
      <c r="F492" s="17"/>
    </row>
    <row r="493" spans="2:6" s="18" customFormat="1" ht="18.75">
      <c r="B493" s="12"/>
      <c r="C493" s="12"/>
      <c r="D493" s="17"/>
      <c r="E493" s="17"/>
      <c r="F493" s="17"/>
    </row>
    <row r="494" spans="2:6" s="18" customFormat="1" ht="18.75">
      <c r="B494" s="12"/>
      <c r="C494" s="12"/>
      <c r="D494" s="17"/>
      <c r="E494" s="17"/>
      <c r="F494" s="17"/>
    </row>
    <row r="495" spans="2:6" s="18" customFormat="1" ht="18.75">
      <c r="B495" s="12"/>
      <c r="C495" s="12"/>
      <c r="D495" s="17"/>
      <c r="E495" s="17"/>
      <c r="F495" s="17"/>
    </row>
    <row r="496" spans="2:6" s="18" customFormat="1" ht="18.75">
      <c r="B496" s="12"/>
      <c r="C496" s="12"/>
      <c r="D496" s="17"/>
      <c r="E496" s="17"/>
      <c r="F496" s="17"/>
    </row>
    <row r="497" spans="2:6" s="18" customFormat="1" ht="18.75">
      <c r="B497" s="12"/>
      <c r="C497" s="12"/>
      <c r="D497" s="17"/>
      <c r="E497" s="17"/>
      <c r="F497" s="17"/>
    </row>
    <row r="498" spans="2:6" s="18" customFormat="1" ht="18.75">
      <c r="B498" s="12"/>
      <c r="C498" s="12"/>
      <c r="D498" s="17"/>
      <c r="E498" s="17"/>
      <c r="F498" s="17"/>
    </row>
    <row r="499" spans="2:6" s="18" customFormat="1" ht="18.75">
      <c r="B499" s="12"/>
      <c r="C499" s="12"/>
      <c r="D499" s="17"/>
      <c r="E499" s="17"/>
      <c r="F499" s="17"/>
    </row>
    <row r="500" spans="2:6" s="18" customFormat="1" ht="18.75">
      <c r="B500" s="12"/>
      <c r="C500" s="12"/>
      <c r="D500" s="17"/>
      <c r="E500" s="17"/>
      <c r="F500" s="17"/>
    </row>
    <row r="501" spans="2:6" s="18" customFormat="1" ht="18.75">
      <c r="B501" s="12"/>
      <c r="C501" s="12"/>
      <c r="D501" s="17"/>
      <c r="E501" s="17"/>
      <c r="F501" s="17"/>
    </row>
    <row r="502" spans="2:6" s="18" customFormat="1" ht="18.75">
      <c r="B502" s="12"/>
      <c r="C502" s="12"/>
      <c r="D502" s="17"/>
      <c r="E502" s="17"/>
      <c r="F502" s="17"/>
    </row>
    <row r="503" spans="2:6" s="18" customFormat="1" ht="18.75">
      <c r="B503" s="12"/>
      <c r="C503" s="12"/>
      <c r="D503" s="17"/>
      <c r="E503" s="17"/>
      <c r="F503" s="17"/>
    </row>
    <row r="504" spans="2:6" s="18" customFormat="1" ht="18.75">
      <c r="B504" s="12"/>
      <c r="C504" s="12"/>
      <c r="D504" s="17"/>
      <c r="E504" s="17"/>
      <c r="F504" s="17"/>
    </row>
    <row r="505" spans="2:6" s="18" customFormat="1" ht="18.75">
      <c r="B505" s="12"/>
      <c r="C505" s="12"/>
      <c r="D505" s="17"/>
      <c r="E505" s="17"/>
      <c r="F505" s="17"/>
    </row>
    <row r="506" spans="2:6" s="18" customFormat="1" ht="18.75">
      <c r="B506" s="12"/>
      <c r="C506" s="12"/>
      <c r="D506" s="17"/>
      <c r="E506" s="17"/>
      <c r="F506" s="17"/>
    </row>
    <row r="507" spans="2:6" s="18" customFormat="1" ht="18.75">
      <c r="B507" s="12"/>
      <c r="C507" s="12"/>
      <c r="D507" s="17"/>
      <c r="E507" s="17"/>
      <c r="F507" s="17"/>
    </row>
    <row r="508" spans="2:6" s="18" customFormat="1" ht="18.75">
      <c r="B508" s="12"/>
      <c r="C508" s="12"/>
      <c r="D508" s="17"/>
      <c r="E508" s="17"/>
      <c r="F508" s="17"/>
    </row>
    <row r="509" spans="2:6" s="18" customFormat="1" ht="18.75">
      <c r="B509" s="12"/>
      <c r="C509" s="12"/>
      <c r="D509" s="17"/>
      <c r="E509" s="17"/>
      <c r="F509" s="17"/>
    </row>
    <row r="510" spans="2:6" s="18" customFormat="1" ht="18.75">
      <c r="B510" s="12"/>
      <c r="C510" s="12"/>
      <c r="D510" s="17"/>
      <c r="E510" s="17"/>
      <c r="F510" s="17"/>
    </row>
    <row r="511" spans="2:6" s="18" customFormat="1" ht="18.75">
      <c r="B511" s="12"/>
      <c r="C511" s="12"/>
      <c r="D511" s="17"/>
      <c r="E511" s="17"/>
      <c r="F511" s="17"/>
    </row>
    <row r="512" spans="2:6" s="18" customFormat="1" ht="18.75">
      <c r="B512" s="12"/>
      <c r="C512" s="12"/>
      <c r="D512" s="17"/>
      <c r="E512" s="17"/>
      <c r="F512" s="17"/>
    </row>
    <row r="513" spans="2:6" s="18" customFormat="1" ht="18.75">
      <c r="B513" s="12"/>
      <c r="C513" s="12"/>
      <c r="D513" s="17"/>
      <c r="E513" s="17"/>
      <c r="F513" s="17"/>
    </row>
    <row r="514" spans="2:6" s="18" customFormat="1" ht="18.75">
      <c r="B514" s="12"/>
      <c r="C514" s="12"/>
      <c r="D514" s="17"/>
      <c r="E514" s="17"/>
      <c r="F514" s="17"/>
    </row>
    <row r="515" spans="2:6" s="18" customFormat="1" ht="18.75">
      <c r="B515" s="12"/>
      <c r="C515" s="12"/>
      <c r="D515" s="17"/>
      <c r="E515" s="17"/>
      <c r="F515" s="17"/>
    </row>
    <row r="516" spans="2:6" s="18" customFormat="1" ht="18.75">
      <c r="B516" s="12"/>
      <c r="C516" s="12"/>
      <c r="D516" s="17"/>
      <c r="E516" s="17"/>
      <c r="F516" s="17"/>
    </row>
    <row r="517" spans="2:6" s="18" customFormat="1" ht="18.75">
      <c r="B517" s="12"/>
      <c r="C517" s="12"/>
      <c r="D517" s="17"/>
      <c r="E517" s="17"/>
      <c r="F517" s="17"/>
    </row>
    <row r="518" spans="2:6" s="18" customFormat="1" ht="18.75">
      <c r="B518" s="12"/>
      <c r="C518" s="12"/>
      <c r="D518" s="17"/>
      <c r="E518" s="17"/>
      <c r="F518" s="17"/>
    </row>
    <row r="519" spans="2:6" s="18" customFormat="1" ht="18.75">
      <c r="B519" s="12"/>
      <c r="C519" s="12"/>
      <c r="D519" s="17"/>
      <c r="E519" s="17"/>
      <c r="F519" s="17"/>
    </row>
    <row r="520" spans="2:6" s="18" customFormat="1" ht="18.75">
      <c r="B520" s="12"/>
      <c r="C520" s="12"/>
      <c r="D520" s="17"/>
      <c r="E520" s="17"/>
      <c r="F520" s="17"/>
    </row>
    <row r="521" spans="2:6" s="18" customFormat="1" ht="18.75">
      <c r="B521" s="12"/>
      <c r="C521" s="12"/>
      <c r="D521" s="17"/>
      <c r="E521" s="17"/>
      <c r="F521" s="17"/>
    </row>
    <row r="522" spans="2:6" s="18" customFormat="1" ht="18.75">
      <c r="B522" s="12"/>
      <c r="C522" s="12"/>
      <c r="D522" s="17"/>
      <c r="E522" s="17"/>
      <c r="F522" s="17"/>
    </row>
    <row r="523" spans="2:6" s="18" customFormat="1" ht="18.75">
      <c r="B523" s="12"/>
      <c r="C523" s="12"/>
      <c r="D523" s="17"/>
      <c r="E523" s="17"/>
      <c r="F523" s="17"/>
    </row>
    <row r="524" spans="2:6" s="18" customFormat="1" ht="18.75">
      <c r="B524" s="12"/>
      <c r="C524" s="12"/>
      <c r="D524" s="17"/>
      <c r="E524" s="17"/>
      <c r="F524" s="17"/>
    </row>
    <row r="525" spans="2:6" s="18" customFormat="1" ht="18.75">
      <c r="B525" s="12"/>
      <c r="C525" s="12"/>
      <c r="D525" s="17"/>
      <c r="E525" s="17"/>
      <c r="F525" s="17"/>
    </row>
    <row r="526" spans="2:6" s="18" customFormat="1" ht="18.75">
      <c r="B526" s="12"/>
      <c r="C526" s="12"/>
      <c r="D526" s="17"/>
      <c r="E526" s="17"/>
      <c r="F526" s="17"/>
    </row>
    <row r="527" spans="2:6" s="18" customFormat="1" ht="18.75">
      <c r="B527" s="12"/>
      <c r="C527" s="12"/>
      <c r="D527" s="17"/>
      <c r="E527" s="17"/>
      <c r="F527" s="17"/>
    </row>
    <row r="528" spans="2:6" s="18" customFormat="1" ht="18.75">
      <c r="B528" s="12"/>
      <c r="C528" s="12"/>
      <c r="D528" s="17"/>
      <c r="E528" s="17"/>
      <c r="F528" s="17"/>
    </row>
    <row r="529" spans="2:6" s="18" customFormat="1" ht="18.75">
      <c r="B529" s="12"/>
      <c r="C529" s="12"/>
      <c r="D529" s="17"/>
      <c r="E529" s="17"/>
      <c r="F529" s="17"/>
    </row>
    <row r="530" spans="2:6" s="18" customFormat="1" ht="18.75">
      <c r="B530" s="12"/>
      <c r="C530" s="12"/>
      <c r="D530" s="17"/>
      <c r="E530" s="17"/>
      <c r="F530" s="17"/>
    </row>
    <row r="531" spans="2:6" s="18" customFormat="1" ht="18.75">
      <c r="B531" s="12"/>
      <c r="C531" s="12"/>
      <c r="D531" s="17"/>
      <c r="E531" s="17"/>
      <c r="F531" s="17"/>
    </row>
    <row r="532" spans="2:6" s="18" customFormat="1" ht="18.75">
      <c r="B532" s="12"/>
      <c r="C532" s="12"/>
      <c r="D532" s="17"/>
      <c r="E532" s="17"/>
      <c r="F532" s="17"/>
    </row>
    <row r="533" spans="2:6" s="18" customFormat="1" ht="18.75">
      <c r="B533" s="12"/>
      <c r="C533" s="12"/>
      <c r="D533" s="17"/>
      <c r="E533" s="17"/>
      <c r="F533" s="17"/>
    </row>
    <row r="534" spans="2:6" s="18" customFormat="1" ht="18.75">
      <c r="B534" s="12"/>
      <c r="C534" s="12"/>
      <c r="D534" s="17"/>
      <c r="E534" s="17"/>
      <c r="F534" s="17"/>
    </row>
    <row r="535" spans="2:6" s="18" customFormat="1" ht="18.75">
      <c r="B535" s="12"/>
      <c r="C535" s="12"/>
      <c r="D535" s="17"/>
      <c r="E535" s="17"/>
      <c r="F535" s="17"/>
    </row>
    <row r="536" spans="2:6" s="18" customFormat="1" ht="18.75">
      <c r="B536" s="12"/>
      <c r="C536" s="12"/>
      <c r="D536" s="17"/>
      <c r="E536" s="17"/>
      <c r="F536" s="17"/>
    </row>
    <row r="537" spans="2:6" s="18" customFormat="1" ht="18.75">
      <c r="B537" s="12"/>
      <c r="C537" s="12"/>
      <c r="D537" s="17"/>
      <c r="E537" s="17"/>
      <c r="F537" s="17"/>
    </row>
    <row r="538" spans="2:6" s="18" customFormat="1" ht="18.75">
      <c r="B538" s="12"/>
      <c r="C538" s="12"/>
      <c r="D538" s="17"/>
      <c r="E538" s="17"/>
      <c r="F538" s="17"/>
    </row>
    <row r="539" spans="2:6" s="18" customFormat="1" ht="18.75">
      <c r="B539" s="12"/>
      <c r="C539" s="12"/>
      <c r="D539" s="17"/>
      <c r="E539" s="17"/>
      <c r="F539" s="17"/>
    </row>
    <row r="540" spans="2:6" s="18" customFormat="1" ht="18.75">
      <c r="B540" s="12"/>
      <c r="C540" s="12"/>
      <c r="D540" s="17"/>
      <c r="E540" s="17"/>
      <c r="F540" s="17"/>
    </row>
    <row r="541" spans="2:6" s="18" customFormat="1" ht="18.75">
      <c r="B541" s="12"/>
      <c r="C541" s="12"/>
      <c r="D541" s="17"/>
      <c r="E541" s="17"/>
      <c r="F541" s="17"/>
    </row>
    <row r="542" spans="2:6" s="18" customFormat="1" ht="18.75">
      <c r="B542" s="12"/>
      <c r="C542" s="12"/>
      <c r="D542" s="17"/>
      <c r="E542" s="17"/>
      <c r="F542" s="17"/>
    </row>
    <row r="543" spans="2:6" s="18" customFormat="1" ht="18.75">
      <c r="B543" s="12"/>
      <c r="C543" s="12"/>
      <c r="D543" s="17"/>
      <c r="E543" s="17"/>
      <c r="F543" s="17"/>
    </row>
    <row r="544" spans="2:6" s="18" customFormat="1" ht="18.75">
      <c r="B544" s="12"/>
      <c r="C544" s="12"/>
      <c r="D544" s="17"/>
      <c r="E544" s="17"/>
      <c r="F544" s="17"/>
    </row>
    <row r="545" spans="2:6" s="18" customFormat="1" ht="18.75">
      <c r="B545" s="12"/>
      <c r="C545" s="12"/>
      <c r="D545" s="17"/>
      <c r="E545" s="17"/>
      <c r="F545" s="17"/>
    </row>
    <row r="546" spans="2:6" s="18" customFormat="1" ht="18.75">
      <c r="B546" s="12"/>
      <c r="C546" s="12"/>
      <c r="D546" s="17"/>
      <c r="E546" s="17"/>
      <c r="F546" s="17"/>
    </row>
    <row r="547" spans="2:6" s="18" customFormat="1" ht="18.75">
      <c r="B547" s="12"/>
      <c r="C547" s="12"/>
      <c r="D547" s="17"/>
      <c r="E547" s="17"/>
      <c r="F547" s="17"/>
    </row>
    <row r="548" spans="2:6" s="18" customFormat="1" ht="18.75">
      <c r="B548" s="12"/>
      <c r="C548" s="12"/>
      <c r="D548" s="17"/>
      <c r="E548" s="17"/>
      <c r="F548" s="17"/>
    </row>
    <row r="549" spans="2:6" s="18" customFormat="1" ht="18.75">
      <c r="B549" s="12"/>
      <c r="C549" s="12"/>
      <c r="D549" s="17"/>
      <c r="E549" s="17"/>
      <c r="F549" s="17"/>
    </row>
    <row r="550" spans="2:6" s="18" customFormat="1" ht="18.75">
      <c r="B550" s="12"/>
      <c r="C550" s="12"/>
      <c r="D550" s="17"/>
      <c r="E550" s="17"/>
      <c r="F550" s="17"/>
    </row>
    <row r="551" spans="2:6" s="18" customFormat="1" ht="18.75">
      <c r="B551" s="12"/>
      <c r="C551" s="12"/>
      <c r="D551" s="17"/>
      <c r="E551" s="17"/>
      <c r="F551" s="17"/>
    </row>
    <row r="552" spans="2:6" s="18" customFormat="1" ht="18.75">
      <c r="B552" s="12"/>
      <c r="C552" s="12"/>
      <c r="D552" s="17"/>
      <c r="E552" s="17"/>
      <c r="F552" s="17"/>
    </row>
    <row r="553" spans="2:6" s="18" customFormat="1" ht="18.75">
      <c r="B553" s="12"/>
      <c r="C553" s="12"/>
      <c r="D553" s="17"/>
      <c r="E553" s="17"/>
      <c r="F553" s="17"/>
    </row>
    <row r="554" spans="2:6" s="18" customFormat="1" ht="18.75">
      <c r="B554" s="12"/>
      <c r="C554" s="12"/>
      <c r="D554" s="17"/>
      <c r="E554" s="17"/>
      <c r="F554" s="17"/>
    </row>
    <row r="555" spans="2:6" s="18" customFormat="1" ht="18.75">
      <c r="B555" s="12"/>
      <c r="C555" s="12"/>
      <c r="D555" s="17"/>
      <c r="E555" s="17"/>
      <c r="F555" s="17"/>
    </row>
    <row r="556" spans="2:6" s="18" customFormat="1" ht="18.75">
      <c r="B556" s="12"/>
      <c r="C556" s="12"/>
      <c r="D556" s="17"/>
      <c r="E556" s="17"/>
      <c r="F556" s="17"/>
    </row>
    <row r="557" spans="2:6" s="18" customFormat="1" ht="18.75">
      <c r="B557" s="12"/>
      <c r="C557" s="12"/>
      <c r="D557" s="17"/>
      <c r="E557" s="17"/>
      <c r="F557" s="17"/>
    </row>
    <row r="558" spans="2:6" s="18" customFormat="1" ht="18.75">
      <c r="B558" s="12"/>
      <c r="C558" s="12"/>
      <c r="D558" s="17"/>
      <c r="E558" s="17"/>
      <c r="F558" s="17"/>
    </row>
    <row r="559" spans="2:6" s="18" customFormat="1" ht="18.75">
      <c r="B559" s="12"/>
      <c r="C559" s="12"/>
      <c r="D559" s="17"/>
      <c r="E559" s="17"/>
      <c r="F559" s="17"/>
    </row>
    <row r="560" spans="2:6" s="18" customFormat="1" ht="18.75">
      <c r="B560" s="12"/>
      <c r="C560" s="12"/>
      <c r="D560" s="17"/>
      <c r="E560" s="17"/>
      <c r="F560" s="17"/>
    </row>
    <row r="561" spans="2:6" s="18" customFormat="1" ht="18.75">
      <c r="B561" s="12"/>
      <c r="C561" s="12"/>
      <c r="D561" s="17"/>
      <c r="E561" s="17"/>
      <c r="F561" s="17"/>
    </row>
    <row r="562" spans="2:6" s="18" customFormat="1" ht="18.75">
      <c r="B562" s="12"/>
      <c r="C562" s="12"/>
      <c r="D562" s="17"/>
      <c r="E562" s="17"/>
      <c r="F562" s="17"/>
    </row>
    <row r="563" spans="2:6" s="18" customFormat="1" ht="18.75">
      <c r="B563" s="12"/>
      <c r="C563" s="12"/>
      <c r="D563" s="17"/>
      <c r="E563" s="17"/>
      <c r="F563" s="17"/>
    </row>
    <row r="564" spans="2:6" s="18" customFormat="1" ht="18.75">
      <c r="B564" s="12"/>
      <c r="C564" s="12"/>
      <c r="D564" s="17"/>
      <c r="E564" s="17"/>
      <c r="F564" s="17"/>
    </row>
    <row r="565" spans="2:6" s="18" customFormat="1" ht="18.75">
      <c r="B565" s="12"/>
      <c r="C565" s="12"/>
      <c r="D565" s="17"/>
      <c r="E565" s="17"/>
      <c r="F565" s="17"/>
    </row>
    <row r="566" spans="2:6" s="18" customFormat="1" ht="18.75">
      <c r="B566" s="12"/>
      <c r="C566" s="12"/>
      <c r="D566" s="17"/>
      <c r="E566" s="17"/>
      <c r="F566" s="17"/>
    </row>
    <row r="567" spans="2:6" s="18" customFormat="1" ht="18.75">
      <c r="B567" s="12"/>
      <c r="C567" s="12"/>
      <c r="D567" s="17"/>
      <c r="E567" s="17"/>
      <c r="F567" s="17"/>
    </row>
  </sheetData>
  <sheetProtection sheet="1"/>
  <protectedRanges>
    <protectedRange sqref="D6:D9" name="Range1_7"/>
  </protectedRanges>
  <mergeCells count="7">
    <mergeCell ref="B209:F209"/>
    <mergeCell ref="A1:F1"/>
    <mergeCell ref="A2:A3"/>
    <mergeCell ref="B2:B3"/>
    <mergeCell ref="C2:C3"/>
    <mergeCell ref="E2:E3"/>
    <mergeCell ref="F2:F3"/>
  </mergeCells>
  <printOptions/>
  <pageMargins left="0.59" right="0.17" top="0.17" bottom="0.22" header="0.21" footer="0.17"/>
  <pageSetup horizontalDpi="1200" verticalDpi="1200" orientation="landscape" paperSize="9" r:id="rId3"/>
  <ignoredErrors>
    <ignoredError sqref="D24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21" sqref="R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75.00390625" style="52" bestFit="1" customWidth="1"/>
    <col min="2" max="3" width="9.140625" style="54" customWidth="1"/>
    <col min="4" max="4" width="9.140625" style="53" customWidth="1"/>
    <col min="5" max="16384" width="9.140625" style="52" customWidth="1"/>
  </cols>
  <sheetData>
    <row r="1" spans="1:4" ht="12.75">
      <c r="A1" s="58"/>
      <c r="B1" s="59" t="s">
        <v>2</v>
      </c>
      <c r="C1" s="59" t="s">
        <v>3</v>
      </c>
      <c r="D1" s="60"/>
    </row>
    <row r="2" spans="1:4" ht="18" customHeight="1">
      <c r="A2" s="61" t="s">
        <v>328</v>
      </c>
      <c r="B2" s="59">
        <f>ศูนย์เด็กเล็ก!G4</f>
        <v>15</v>
      </c>
      <c r="C2" s="59">
        <f>ศูนย์เด็กเล็ก!H4</f>
        <v>15</v>
      </c>
      <c r="D2" s="60">
        <f aca="true" t="shared" si="0" ref="D2:D8">C2/B2</f>
        <v>1</v>
      </c>
    </row>
    <row r="3" spans="1:4" ht="12.75">
      <c r="A3" s="62" t="s">
        <v>329</v>
      </c>
      <c r="B3" s="63">
        <f>ศูนย์เด็กเล็ก!G88</f>
        <v>19</v>
      </c>
      <c r="C3" s="63">
        <f>ศูนย์เด็กเล็ก!H88</f>
        <v>19</v>
      </c>
      <c r="D3" s="60">
        <f t="shared" si="0"/>
        <v>1</v>
      </c>
    </row>
    <row r="4" spans="1:4" ht="12.75">
      <c r="A4" s="61" t="s">
        <v>330</v>
      </c>
      <c r="B4" s="63">
        <f>ศูนย์เด็กเล็ก!G115</f>
        <v>10</v>
      </c>
      <c r="C4" s="63">
        <f>ศูนย์เด็กเล็ก!H115</f>
        <v>10</v>
      </c>
      <c r="D4" s="60">
        <f t="shared" si="0"/>
        <v>1</v>
      </c>
    </row>
    <row r="5" spans="1:4" ht="12.75">
      <c r="A5" s="62" t="s">
        <v>331</v>
      </c>
      <c r="B5" s="59">
        <f>ศูนย์เด็กเล็ก!G182</f>
        <v>6</v>
      </c>
      <c r="C5" s="59">
        <f>ศูนย์เด็กเล็ก!H182</f>
        <v>6</v>
      </c>
      <c r="D5" s="60">
        <f t="shared" si="0"/>
        <v>1</v>
      </c>
    </row>
    <row r="6" spans="1:5" ht="18">
      <c r="A6" s="61" t="s">
        <v>332</v>
      </c>
      <c r="B6" s="65">
        <f>ศูนย์เด็กเล็ก!G209</f>
        <v>7</v>
      </c>
      <c r="C6" s="65">
        <f>ศูนย์เด็กเล็ก!H209</f>
        <v>7</v>
      </c>
      <c r="D6" s="60">
        <f t="shared" si="0"/>
        <v>1</v>
      </c>
      <c r="E6" s="55"/>
    </row>
    <row r="7" spans="1:4" ht="12.75">
      <c r="A7" s="62" t="s">
        <v>255</v>
      </c>
      <c r="B7" s="63">
        <f>ศูนย์เด็กเล็ก!G226</f>
        <v>8</v>
      </c>
      <c r="C7" s="63">
        <f>ศูนย์เด็กเล็ก!H226</f>
        <v>8</v>
      </c>
      <c r="D7" s="60">
        <f t="shared" si="0"/>
        <v>1</v>
      </c>
    </row>
    <row r="8" spans="1:4" ht="12.75">
      <c r="A8" s="62" t="s">
        <v>333</v>
      </c>
      <c r="B8" s="63">
        <f>ศูนย์เด็กเล็ก!G241</f>
        <v>4</v>
      </c>
      <c r="C8" s="63">
        <f>ศูนย์เด็กเล็ก!H241</f>
        <v>4</v>
      </c>
      <c r="D8" s="60">
        <f t="shared" si="0"/>
        <v>1</v>
      </c>
    </row>
    <row r="9" spans="1:4" ht="15.75" thickBot="1">
      <c r="A9" s="31" t="s">
        <v>338</v>
      </c>
      <c r="B9" s="63"/>
      <c r="C9" s="63"/>
      <c r="D9" s="60">
        <f>ศูนย์เด็กเล็ก!$F$247</f>
        <v>1</v>
      </c>
    </row>
    <row r="10" spans="1:4" ht="12.75">
      <c r="A10" s="58"/>
      <c r="B10" s="63" t="s">
        <v>325</v>
      </c>
      <c r="C10" s="63" t="s">
        <v>326</v>
      </c>
      <c r="D10" s="60" t="s">
        <v>327</v>
      </c>
    </row>
    <row r="11" spans="1:4" ht="12.75">
      <c r="A11" s="64" t="s">
        <v>334</v>
      </c>
      <c r="B11" s="66">
        <v>0.85</v>
      </c>
      <c r="C11" s="66">
        <f>ศูนย์เด็กเล็ก!C249/100</f>
        <v>0.9</v>
      </c>
      <c r="D11" s="67">
        <f>ศูนย์เด็กเล็ก!F242</f>
        <v>1</v>
      </c>
    </row>
    <row r="12" spans="1:4" ht="12.75">
      <c r="A12" s="64" t="s">
        <v>335</v>
      </c>
      <c r="B12" s="66">
        <v>0.7</v>
      </c>
      <c r="C12" s="66">
        <f>ศูนย์เด็กเล็ก!C250/100</f>
        <v>0.7</v>
      </c>
      <c r="D12" s="67">
        <f>ศูนย์เด็กเล็ก!F243</f>
        <v>1</v>
      </c>
    </row>
    <row r="13" spans="1:4" ht="12.75">
      <c r="A13" s="64" t="s">
        <v>336</v>
      </c>
      <c r="B13" s="66">
        <v>0.57</v>
      </c>
      <c r="C13" s="66">
        <f>ศูนย์เด็กเล็ก!C251/100</f>
        <v>0.57</v>
      </c>
      <c r="D13" s="67">
        <f>ศูนย์เด็กเล็ก!F244</f>
        <v>1</v>
      </c>
    </row>
    <row r="14" spans="1:4" ht="18.75">
      <c r="A14" s="64" t="s">
        <v>337</v>
      </c>
      <c r="B14" s="66">
        <v>1</v>
      </c>
      <c r="C14" s="66">
        <f>ศูนย์เด็กเล็ก!$F$245</f>
        <v>1</v>
      </c>
      <c r="D14" s="69">
        <f>IF(C14&gt;=1,1,0)</f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8515625" style="1" bestFit="1" customWidth="1"/>
    <col min="2" max="2" width="6.140625" style="1" bestFit="1" customWidth="1"/>
    <col min="3" max="3" width="5.8515625" style="1" customWidth="1"/>
    <col min="4" max="4" width="6.28125" style="1" customWidth="1"/>
    <col min="5" max="5" width="7.7109375" style="1" customWidth="1"/>
    <col min="6" max="6" width="9.140625" style="1" customWidth="1"/>
    <col min="7" max="7" width="48.421875" style="1" bestFit="1" customWidth="1"/>
    <col min="8" max="8" width="47.421875" style="1" bestFit="1" customWidth="1"/>
    <col min="9" max="16384" width="9.140625" style="1" customWidth="1"/>
  </cols>
  <sheetData>
    <row r="1" spans="1:2" ht="14.25">
      <c r="A1" s="1" t="s">
        <v>8</v>
      </c>
      <c r="B1" s="2" t="s">
        <v>9</v>
      </c>
    </row>
    <row r="2" spans="1:3" ht="14.25">
      <c r="A2" s="2" t="s">
        <v>10</v>
      </c>
      <c r="C2" s="1" t="e">
        <f>#REF!</f>
        <v>#REF!</v>
      </c>
    </row>
    <row r="3" spans="1:3" ht="14.25">
      <c r="A3" s="2" t="s">
        <v>11</v>
      </c>
      <c r="C3" s="1" t="e">
        <f>#REF!</f>
        <v>#REF!</v>
      </c>
    </row>
    <row r="4" spans="1:3" ht="14.25">
      <c r="A4" s="2" t="s">
        <v>12</v>
      </c>
      <c r="C4" s="1" t="e">
        <f>#REF!</f>
        <v>#REF!</v>
      </c>
    </row>
    <row r="5" spans="1:3" ht="14.25">
      <c r="A5" s="2" t="s">
        <v>13</v>
      </c>
      <c r="C5" s="1" t="e">
        <f>#REF!</f>
        <v>#REF!</v>
      </c>
    </row>
    <row r="6" spans="1:3" ht="14.25">
      <c r="A6" s="2" t="s">
        <v>14</v>
      </c>
      <c r="C6" s="1" t="e">
        <f>#REF!</f>
        <v>#REF!</v>
      </c>
    </row>
    <row r="7" spans="1:3" ht="14.25">
      <c r="A7" s="2" t="s">
        <v>15</v>
      </c>
      <c r="C7" s="1" t="e">
        <f>#REF!</f>
        <v>#REF!</v>
      </c>
    </row>
    <row r="8" spans="1:5" ht="14.25">
      <c r="A8" s="2" t="s">
        <v>16</v>
      </c>
      <c r="C8" s="3" t="e">
        <f>#REF!</f>
        <v>#REF!</v>
      </c>
      <c r="D8" s="1" t="e">
        <f>#REF!</f>
        <v>#REF!</v>
      </c>
      <c r="E8" s="1" t="e">
        <f>#REF!</f>
        <v>#REF!</v>
      </c>
    </row>
    <row r="9" spans="1:4" ht="14.25">
      <c r="A9" s="2" t="s">
        <v>17</v>
      </c>
      <c r="C9" s="3" t="e">
        <f>#REF!</f>
        <v>#REF!</v>
      </c>
      <c r="D9" s="1" t="e">
        <f>#REF!</f>
        <v>#REF!</v>
      </c>
    </row>
    <row r="10" spans="1:4" ht="14.25">
      <c r="A10" s="2" t="s">
        <v>18</v>
      </c>
      <c r="C10" s="3" t="e">
        <f>#REF!</f>
        <v>#REF!</v>
      </c>
      <c r="D10" s="1" t="e">
        <f>#REF!</f>
        <v>#REF!</v>
      </c>
    </row>
    <row r="12" spans="1:3" ht="14.25">
      <c r="A12" s="2" t="s">
        <v>19</v>
      </c>
      <c r="C12" s="1" t="e">
        <f>#REF!</f>
        <v>#REF!</v>
      </c>
    </row>
    <row r="14" spans="1:3" ht="14.25">
      <c r="A14" s="2" t="s">
        <v>20</v>
      </c>
      <c r="C14" s="1" t="e">
        <f>#REF!</f>
        <v>#REF!</v>
      </c>
    </row>
    <row r="15" spans="1:3" ht="14.25">
      <c r="A15" s="2" t="s">
        <v>21</v>
      </c>
      <c r="C15" s="1" t="e">
        <f>#REF!</f>
        <v>#REF!</v>
      </c>
    </row>
    <row r="17" spans="1:3" ht="14.25">
      <c r="A17" s="2" t="s">
        <v>22</v>
      </c>
      <c r="C17" s="1" t="e">
        <f>#REF!</f>
        <v>#REF!</v>
      </c>
    </row>
    <row r="18" spans="1:3" ht="14.25">
      <c r="A18" s="2" t="s">
        <v>23</v>
      </c>
      <c r="C18" s="1" t="e">
        <f>#REF!</f>
        <v>#REF!</v>
      </c>
    </row>
    <row r="20" spans="1:3" ht="14.25">
      <c r="A20" s="2" t="s">
        <v>24</v>
      </c>
      <c r="C20" s="1" t="e">
        <f>#REF!</f>
        <v>#REF!</v>
      </c>
    </row>
    <row r="21" spans="1:3" ht="14.25">
      <c r="A21" s="2" t="s">
        <v>25</v>
      </c>
      <c r="C21" s="1" t="e">
        <f>#REF!</f>
        <v>#REF!</v>
      </c>
    </row>
    <row r="23" spans="1:3" ht="14.25">
      <c r="A23" s="2" t="s">
        <v>5</v>
      </c>
      <c r="C23" s="1" t="e">
        <f>#REF!</f>
        <v>#REF!</v>
      </c>
    </row>
    <row r="24" spans="1:3" ht="14.25">
      <c r="A24" s="2" t="s">
        <v>6</v>
      </c>
      <c r="C24" s="1" t="e">
        <f>#REF!</f>
        <v>#REF!</v>
      </c>
    </row>
    <row r="25" spans="1:3" ht="14.25">
      <c r="A25" s="2" t="s">
        <v>7</v>
      </c>
      <c r="C25" s="1" t="e">
        <f>#REF!</f>
        <v>#REF!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</dc:creator>
  <cp:keywords/>
  <dc:description/>
  <cp:lastModifiedBy>User</cp:lastModifiedBy>
  <cp:lastPrinted>2013-01-23T06:44:56Z</cp:lastPrinted>
  <dcterms:created xsi:type="dcterms:W3CDTF">2008-08-30T07:50:59Z</dcterms:created>
  <dcterms:modified xsi:type="dcterms:W3CDTF">2013-01-30T13:38:18Z</dcterms:modified>
  <cp:category/>
  <cp:version/>
  <cp:contentType/>
  <cp:contentStatus/>
</cp:coreProperties>
</file>